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796" activeTab="0"/>
  </bookViews>
  <sheets>
    <sheet name="Лист1" sheetId="1" r:id="rId1"/>
  </sheets>
  <definedNames>
    <definedName name="_xlnm.Print_Area" localSheetId="0">'Лист1'!$A$1:$AB$324</definedName>
  </definedNames>
  <calcPr fullCalcOnLoad="1"/>
</workbook>
</file>

<file path=xl/sharedStrings.xml><?xml version="1.0" encoding="utf-8"?>
<sst xmlns="http://schemas.openxmlformats.org/spreadsheetml/2006/main" count="1105" uniqueCount="109">
  <si>
    <t>1 неделя</t>
  </si>
  <si>
    <t>День 1</t>
  </si>
  <si>
    <t>Завтрак</t>
  </si>
  <si>
    <t>Наименование продукта</t>
  </si>
  <si>
    <t>Выход, г</t>
  </si>
  <si>
    <t>Белки, г</t>
  </si>
  <si>
    <t>Эн. ценн, Ккал</t>
  </si>
  <si>
    <t>Витамины, мг</t>
  </si>
  <si>
    <t>Минеральные вещества, мг</t>
  </si>
  <si>
    <t>B1</t>
  </si>
  <si>
    <t>C</t>
  </si>
  <si>
    <t>A</t>
  </si>
  <si>
    <t>Ca</t>
  </si>
  <si>
    <t>P</t>
  </si>
  <si>
    <t>Mg</t>
  </si>
  <si>
    <t>Fe</t>
  </si>
  <si>
    <t>Итого:</t>
  </si>
  <si>
    <t>Обед</t>
  </si>
  <si>
    <t>Каша гречневая рассыпчатая</t>
  </si>
  <si>
    <t>Компот из смеси сухофруктов</t>
  </si>
  <si>
    <t>День 2</t>
  </si>
  <si>
    <t>Хлеб пшеничный</t>
  </si>
  <si>
    <t>Рис отварной</t>
  </si>
  <si>
    <t>Чай с лимоном</t>
  </si>
  <si>
    <t>День 3</t>
  </si>
  <si>
    <t>Омлет паровой</t>
  </si>
  <si>
    <t>Макаронные изделия отварные</t>
  </si>
  <si>
    <t>День 4</t>
  </si>
  <si>
    <t>Суп картофельный с бобовыми</t>
  </si>
  <si>
    <t>День 5</t>
  </si>
  <si>
    <t>Картофельное пюре</t>
  </si>
  <si>
    <t>2 неделя</t>
  </si>
  <si>
    <t>1 день</t>
  </si>
  <si>
    <t xml:space="preserve">Винегрет овощной </t>
  </si>
  <si>
    <t xml:space="preserve">Рассольник </t>
  </si>
  <si>
    <t>Макароны отварные с сыром</t>
  </si>
  <si>
    <t>№ рец.</t>
  </si>
  <si>
    <t>Масса порции,г</t>
  </si>
  <si>
    <t>Пищевые вещества (г)</t>
  </si>
  <si>
    <t>Б</t>
  </si>
  <si>
    <t>Ж</t>
  </si>
  <si>
    <t>У</t>
  </si>
  <si>
    <t>с 7 до11 лет</t>
  </si>
  <si>
    <t>с 11 лет и старше</t>
  </si>
  <si>
    <t>Энергетическая ценность (ккал)</t>
  </si>
  <si>
    <t>В</t>
  </si>
  <si>
    <t>С</t>
  </si>
  <si>
    <t>А</t>
  </si>
  <si>
    <t>Е</t>
  </si>
  <si>
    <t>Са</t>
  </si>
  <si>
    <t>Р</t>
  </si>
  <si>
    <t>200/15</t>
  </si>
  <si>
    <t>ПР</t>
  </si>
  <si>
    <t>Овощи натуральные  свежие (огурцы)</t>
  </si>
  <si>
    <t>Пудинг творожный (запеченный ) с молоком сгущенным</t>
  </si>
  <si>
    <t>Овощи натуральные  свежие (помидоры)</t>
  </si>
  <si>
    <t>60/50</t>
  </si>
  <si>
    <t xml:space="preserve">Щи из свежей капусты с картофелем </t>
  </si>
  <si>
    <t>Суп картофельный с макаронными изделиями</t>
  </si>
  <si>
    <t>ОБЕД</t>
  </si>
  <si>
    <t>Наименование блюда</t>
  </si>
  <si>
    <t>№ рец</t>
  </si>
  <si>
    <t>Щи из свежей капусты с картофелем</t>
  </si>
  <si>
    <t>Борщ с капустой и картофелем</t>
  </si>
  <si>
    <t>50/5</t>
  </si>
  <si>
    <t>Рыба припущенная (минтай)</t>
  </si>
  <si>
    <t>Котлета домашняя</t>
  </si>
  <si>
    <t>Тефтели 2-й вар. Соус№331</t>
  </si>
  <si>
    <t>Борщ</t>
  </si>
  <si>
    <t>В1</t>
  </si>
  <si>
    <t>Салат из свёклы м/р</t>
  </si>
  <si>
    <t xml:space="preserve">Суп картофельный с  горохом </t>
  </si>
  <si>
    <t>Кофейный напиток на молоке</t>
  </si>
  <si>
    <t>ВСЕГО:</t>
  </si>
  <si>
    <t xml:space="preserve">Чай с сахаром </t>
  </si>
  <si>
    <t>Компот из сухофруктов</t>
  </si>
  <si>
    <t>Птица тушенная в соусе</t>
  </si>
  <si>
    <t xml:space="preserve">Кисель п/я </t>
  </si>
  <si>
    <t xml:space="preserve">Рассольник «Ленинградский» </t>
  </si>
  <si>
    <t>Гуляш из говядины</t>
  </si>
  <si>
    <t>0,04</t>
  </si>
  <si>
    <t>Запеканка творожная с молоком сгущенным</t>
  </si>
  <si>
    <t>100/5</t>
  </si>
  <si>
    <t>Икра кабачковая</t>
  </si>
  <si>
    <t>Каша жидкая молочная из манной крупы с маслом</t>
  </si>
  <si>
    <t xml:space="preserve">Каша вязкая молочная из риса и пшена с маслом и </t>
  </si>
  <si>
    <t>Каша вязкая молочная пшенная с маслом</t>
  </si>
  <si>
    <t>150/5</t>
  </si>
  <si>
    <t>Суп с макаронными изделиями</t>
  </si>
  <si>
    <t>25/37</t>
  </si>
  <si>
    <t>Какао с молоком</t>
  </si>
  <si>
    <t>Хлеб Лимак</t>
  </si>
  <si>
    <t>80 (50/30)</t>
  </si>
  <si>
    <t>Плов из филе куриного</t>
  </si>
  <si>
    <t>Салат из капусты белокочанной</t>
  </si>
  <si>
    <t>Компот из свежих фруктов</t>
  </si>
  <si>
    <t>Биточки особые</t>
  </si>
  <si>
    <t>хлеб пшеничный</t>
  </si>
  <si>
    <t>Котлета,биточки (особые)  с соусом красным основным  спр 1998г</t>
  </si>
  <si>
    <t>Чай с сахаром</t>
  </si>
  <si>
    <t>Каша вязкая молочная геркулесовая с маслом сливочным</t>
  </si>
  <si>
    <t>Каша вязкая рисовая молочная с маслом сливочным</t>
  </si>
  <si>
    <t>гуляш</t>
  </si>
  <si>
    <t>200/5</t>
  </si>
  <si>
    <t>Салат из свеклы м/р</t>
  </si>
  <si>
    <t>Салат из моркови</t>
  </si>
  <si>
    <t>40/15</t>
  </si>
  <si>
    <t>Салат из капусты</t>
  </si>
  <si>
    <t>мясо тушеное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</si>
</sst>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8"/>
      <color indexed="8"/>
      <name val="Calibri"/>
      <family val="2"/>
    </font>
    <font>
      <sz val="11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8"/>
      <color theme="1"/>
      <name val="Calibri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8" fillId="0" borderId="0" xfId="0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49" fontId="49" fillId="0" borderId="10" xfId="0" applyNumberFormat="1" applyFont="1" applyFill="1" applyBorder="1" applyAlignment="1">
      <alignment horizontal="left" wrapText="1"/>
    </xf>
    <xf numFmtId="16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17" fontId="3" fillId="0" borderId="13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6" fontId="3" fillId="0" borderId="20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17" fontId="3" fillId="0" borderId="2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17" fontId="3" fillId="0" borderId="15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49" fontId="3" fillId="0" borderId="21" xfId="0" applyNumberFormat="1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0" xfId="0" applyFill="1" applyBorder="1" applyAlignment="1">
      <alignment wrapText="1"/>
    </xf>
    <xf numFmtId="16" fontId="3" fillId="0" borderId="13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/>
    </xf>
    <xf numFmtId="0" fontId="0" fillId="0" borderId="14" xfId="0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3" fillId="0" borderId="21" xfId="0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4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4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8.421875" style="0" customWidth="1"/>
    <col min="2" max="2" width="25.421875" style="0" customWidth="1"/>
    <col min="3" max="3" width="9.28125" style="0" customWidth="1"/>
    <col min="4" max="4" width="9.421875" style="0" customWidth="1"/>
    <col min="5" max="5" width="8.7109375" style="0" customWidth="1"/>
    <col min="6" max="6" width="7.28125" style="0" customWidth="1"/>
    <col min="7" max="7" width="12.57421875" style="0" customWidth="1"/>
    <col min="8" max="8" width="7.00390625" style="0" customWidth="1"/>
    <col min="9" max="9" width="9.57421875" style="0" customWidth="1"/>
    <col min="10" max="10" width="7.28125" style="0" customWidth="1"/>
    <col min="11" max="11" width="9.57421875" style="0" bestFit="1" customWidth="1"/>
    <col min="12" max="12" width="9.7109375" style="0" customWidth="1"/>
    <col min="13" max="15" width="6.421875" style="0" customWidth="1"/>
    <col min="16" max="16" width="6.7109375" style="0" customWidth="1"/>
    <col min="17" max="17" width="7.00390625" style="0" customWidth="1"/>
    <col min="18" max="18" width="7.140625" style="0" customWidth="1"/>
    <col min="19" max="19" width="6.28125" style="0" customWidth="1"/>
    <col min="20" max="20" width="6.7109375" style="0" customWidth="1"/>
    <col min="21" max="21" width="7.421875" style="0" customWidth="1"/>
    <col min="22" max="22" width="7.140625" style="0" customWidth="1"/>
    <col min="23" max="23" width="8.57421875" style="0" customWidth="1"/>
    <col min="24" max="24" width="8.140625" style="0" customWidth="1"/>
    <col min="25" max="25" width="9.00390625" style="0" customWidth="1"/>
    <col min="26" max="26" width="7.140625" style="0" customWidth="1"/>
    <col min="27" max="27" width="6.140625" style="0" customWidth="1"/>
    <col min="28" max="28" width="7.00390625" style="0" customWidth="1"/>
    <col min="29" max="29" width="47.57421875" style="0" customWidth="1"/>
    <col min="30" max="30" width="9.140625" style="0" hidden="1" customWidth="1"/>
  </cols>
  <sheetData>
    <row r="1" spans="1:7" s="11" customFormat="1" ht="23.25">
      <c r="A1" s="10" t="s">
        <v>0</v>
      </c>
      <c r="G1" s="85"/>
    </row>
    <row r="2" spans="1:3" s="11" customFormat="1" ht="23.25">
      <c r="A2" s="12"/>
      <c r="C2" s="85"/>
    </row>
    <row r="3" s="11" customFormat="1" ht="15">
      <c r="A3" s="10" t="s">
        <v>1</v>
      </c>
    </row>
    <row r="4" s="11" customFormat="1" ht="15">
      <c r="A4" s="12"/>
    </row>
    <row r="5" s="11" customFormat="1" ht="15" customHeight="1">
      <c r="A5" s="10" t="s">
        <v>2</v>
      </c>
    </row>
    <row r="6" s="11" customFormat="1" ht="14.25" hidden="1"/>
    <row r="7" spans="1:28" s="11" customFormat="1" ht="22.5" customHeight="1">
      <c r="A7" s="110" t="s">
        <v>36</v>
      </c>
      <c r="B7" s="119" t="s">
        <v>60</v>
      </c>
      <c r="C7" s="97" t="s">
        <v>37</v>
      </c>
      <c r="D7" s="98"/>
      <c r="E7" s="106" t="s">
        <v>38</v>
      </c>
      <c r="F7" s="121"/>
      <c r="G7" s="121"/>
      <c r="H7" s="121"/>
      <c r="I7" s="121"/>
      <c r="J7" s="102"/>
      <c r="K7" s="110" t="s">
        <v>44</v>
      </c>
      <c r="L7" s="111"/>
      <c r="M7" s="106" t="s">
        <v>7</v>
      </c>
      <c r="N7" s="107"/>
      <c r="O7" s="107"/>
      <c r="P7" s="107"/>
      <c r="Q7" s="107"/>
      <c r="R7" s="107"/>
      <c r="S7" s="107"/>
      <c r="T7" s="109"/>
      <c r="U7" s="106" t="s">
        <v>8</v>
      </c>
      <c r="V7" s="107"/>
      <c r="W7" s="107"/>
      <c r="X7" s="107"/>
      <c r="Y7" s="107"/>
      <c r="Z7" s="107"/>
      <c r="AA7" s="107"/>
      <c r="AB7" s="107"/>
    </row>
    <row r="8" spans="1:28" s="11" customFormat="1" ht="23.25" customHeight="1">
      <c r="A8" s="135"/>
      <c r="B8" s="120"/>
      <c r="C8" s="99"/>
      <c r="D8" s="100"/>
      <c r="E8" s="105" t="s">
        <v>39</v>
      </c>
      <c r="F8" s="100"/>
      <c r="G8" s="101" t="s">
        <v>40</v>
      </c>
      <c r="H8" s="108"/>
      <c r="I8" s="103" t="s">
        <v>41</v>
      </c>
      <c r="J8" s="100"/>
      <c r="K8" s="112"/>
      <c r="L8" s="104"/>
      <c r="M8" s="103" t="s">
        <v>69</v>
      </c>
      <c r="N8" s="104"/>
      <c r="O8" s="105" t="s">
        <v>46</v>
      </c>
      <c r="P8" s="104"/>
      <c r="Q8" s="103" t="s">
        <v>47</v>
      </c>
      <c r="R8" s="104"/>
      <c r="S8" s="105" t="s">
        <v>48</v>
      </c>
      <c r="T8" s="100"/>
      <c r="U8" s="113" t="s">
        <v>49</v>
      </c>
      <c r="V8" s="102"/>
      <c r="W8" s="101" t="s">
        <v>50</v>
      </c>
      <c r="X8" s="102"/>
      <c r="Y8" s="113" t="s">
        <v>14</v>
      </c>
      <c r="Z8" s="102"/>
      <c r="AA8" s="101" t="s">
        <v>15</v>
      </c>
      <c r="AB8" s="102"/>
    </row>
    <row r="9" spans="1:28" s="11" customFormat="1" ht="77.25" customHeight="1">
      <c r="A9" s="14"/>
      <c r="B9" s="14"/>
      <c r="C9" s="15" t="s">
        <v>42</v>
      </c>
      <c r="D9" s="15" t="s">
        <v>43</v>
      </c>
      <c r="E9" s="15" t="s">
        <v>42</v>
      </c>
      <c r="F9" s="15" t="s">
        <v>43</v>
      </c>
      <c r="G9" s="15" t="s">
        <v>42</v>
      </c>
      <c r="H9" s="15" t="s">
        <v>43</v>
      </c>
      <c r="I9" s="15" t="s">
        <v>42</v>
      </c>
      <c r="J9" s="15" t="s">
        <v>43</v>
      </c>
      <c r="K9" s="15" t="s">
        <v>42</v>
      </c>
      <c r="L9" s="15" t="s">
        <v>43</v>
      </c>
      <c r="M9" s="15" t="s">
        <v>42</v>
      </c>
      <c r="N9" s="15" t="s">
        <v>43</v>
      </c>
      <c r="O9" s="15" t="s">
        <v>42</v>
      </c>
      <c r="P9" s="15" t="s">
        <v>43</v>
      </c>
      <c r="Q9" s="15" t="s">
        <v>42</v>
      </c>
      <c r="R9" s="15" t="s">
        <v>43</v>
      </c>
      <c r="S9" s="15" t="s">
        <v>42</v>
      </c>
      <c r="T9" s="15" t="s">
        <v>43</v>
      </c>
      <c r="U9" s="15" t="s">
        <v>42</v>
      </c>
      <c r="V9" s="15" t="s">
        <v>43</v>
      </c>
      <c r="W9" s="15" t="s">
        <v>42</v>
      </c>
      <c r="X9" s="15" t="s">
        <v>43</v>
      </c>
      <c r="Y9" s="15" t="s">
        <v>42</v>
      </c>
      <c r="Z9" s="15" t="s">
        <v>43</v>
      </c>
      <c r="AA9" s="15" t="s">
        <v>42</v>
      </c>
      <c r="AB9" s="15" t="s">
        <v>43</v>
      </c>
    </row>
    <row r="10" spans="1:28" s="11" customFormat="1" ht="17.25" customHeight="1">
      <c r="A10" s="16">
        <v>1</v>
      </c>
      <c r="B10" s="16">
        <v>2</v>
      </c>
      <c r="C10" s="95">
        <v>3</v>
      </c>
      <c r="D10" s="96"/>
      <c r="E10" s="95">
        <v>4</v>
      </c>
      <c r="F10" s="96"/>
      <c r="G10" s="95">
        <v>5</v>
      </c>
      <c r="H10" s="96"/>
      <c r="I10" s="95">
        <v>6</v>
      </c>
      <c r="J10" s="96"/>
      <c r="K10" s="95">
        <v>7</v>
      </c>
      <c r="L10" s="96"/>
      <c r="M10" s="95">
        <v>8</v>
      </c>
      <c r="N10" s="96"/>
      <c r="O10" s="95">
        <v>9</v>
      </c>
      <c r="P10" s="96"/>
      <c r="Q10" s="95">
        <v>10</v>
      </c>
      <c r="R10" s="96"/>
      <c r="S10" s="95">
        <v>11</v>
      </c>
      <c r="T10" s="96"/>
      <c r="U10" s="95">
        <v>12</v>
      </c>
      <c r="V10" s="96"/>
      <c r="W10" s="95">
        <v>13</v>
      </c>
      <c r="X10" s="96"/>
      <c r="Y10" s="95">
        <v>14</v>
      </c>
      <c r="Z10" s="96"/>
      <c r="AA10" s="95">
        <v>15</v>
      </c>
      <c r="AB10" s="96"/>
    </row>
    <row r="11" spans="1:28" s="11" customFormat="1" ht="42">
      <c r="A11" s="1">
        <v>173</v>
      </c>
      <c r="B11" s="4" t="s">
        <v>100</v>
      </c>
      <c r="C11" s="1" t="s">
        <v>87</v>
      </c>
      <c r="D11" s="87" t="s">
        <v>87</v>
      </c>
      <c r="E11" s="1">
        <v>6.23</v>
      </c>
      <c r="F11" s="1">
        <v>6.23</v>
      </c>
      <c r="G11" s="1">
        <v>9.84</v>
      </c>
      <c r="H11" s="1">
        <v>9.84</v>
      </c>
      <c r="I11" s="1">
        <v>28.22</v>
      </c>
      <c r="J11" s="1">
        <v>28.22</v>
      </c>
      <c r="K11" s="1">
        <v>227.25</v>
      </c>
      <c r="L11" s="1">
        <v>227.25</v>
      </c>
      <c r="M11" s="1">
        <v>0.13</v>
      </c>
      <c r="N11" s="1">
        <v>0.13</v>
      </c>
      <c r="O11" s="1">
        <v>0.72</v>
      </c>
      <c r="P11" s="1">
        <v>0.72</v>
      </c>
      <c r="Q11" s="1">
        <v>0.04</v>
      </c>
      <c r="R11" s="1">
        <v>0.04</v>
      </c>
      <c r="S11" s="1">
        <v>0.18</v>
      </c>
      <c r="T11" s="1">
        <v>0.18</v>
      </c>
      <c r="U11" s="1">
        <v>112.21</v>
      </c>
      <c r="V11" s="1">
        <v>112.21</v>
      </c>
      <c r="W11" s="1">
        <v>176.23</v>
      </c>
      <c r="X11" s="1">
        <v>176.23</v>
      </c>
      <c r="Y11" s="17">
        <v>39.32</v>
      </c>
      <c r="Z11" s="1">
        <v>39.21</v>
      </c>
      <c r="AA11" s="1">
        <v>1.296</v>
      </c>
      <c r="AB11" s="1">
        <v>1.29</v>
      </c>
    </row>
    <row r="12" spans="1:28" s="11" customFormat="1" ht="14.25" hidden="1">
      <c r="A12" s="18"/>
      <c r="B12" s="19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1"/>
      <c r="V12" s="21"/>
      <c r="W12" s="21"/>
      <c r="X12" s="21"/>
      <c r="Y12" s="21"/>
      <c r="Z12" s="21"/>
      <c r="AA12" s="21"/>
      <c r="AB12" s="21"/>
    </row>
    <row r="13" spans="1:28" s="11" customFormat="1" ht="14.25">
      <c r="A13" s="3">
        <v>376</v>
      </c>
      <c r="B13" s="5" t="s">
        <v>99</v>
      </c>
      <c r="C13" s="3">
        <v>200</v>
      </c>
      <c r="D13" s="5">
        <v>200</v>
      </c>
      <c r="E13" s="3">
        <v>0.07</v>
      </c>
      <c r="F13" s="3">
        <v>0.07</v>
      </c>
      <c r="G13" s="3">
        <v>0.02</v>
      </c>
      <c r="H13" s="3">
        <v>0.02</v>
      </c>
      <c r="I13" s="3">
        <v>15</v>
      </c>
      <c r="J13" s="3">
        <v>15</v>
      </c>
      <c r="K13" s="3">
        <v>60</v>
      </c>
      <c r="L13" s="3">
        <v>60</v>
      </c>
      <c r="M13" s="3">
        <v>0</v>
      </c>
      <c r="N13" s="3">
        <v>0</v>
      </c>
      <c r="O13" s="3">
        <v>0.03</v>
      </c>
      <c r="P13" s="3">
        <v>0.03</v>
      </c>
      <c r="Q13" s="3">
        <v>0</v>
      </c>
      <c r="R13" s="3">
        <v>0</v>
      </c>
      <c r="S13" s="3">
        <v>0</v>
      </c>
      <c r="T13" s="3">
        <v>0</v>
      </c>
      <c r="U13" s="3">
        <v>11.1</v>
      </c>
      <c r="V13" s="3">
        <v>11.1</v>
      </c>
      <c r="W13" s="3">
        <v>2.8</v>
      </c>
      <c r="X13" s="3">
        <v>2.8</v>
      </c>
      <c r="Y13" s="3">
        <v>1.4</v>
      </c>
      <c r="Z13" s="3">
        <v>1.4</v>
      </c>
      <c r="AA13" s="3">
        <v>0.28</v>
      </c>
      <c r="AB13" s="3">
        <v>0.28</v>
      </c>
    </row>
    <row r="14" spans="1:52" s="11" customFormat="1" ht="14.25">
      <c r="A14" s="3" t="s">
        <v>52</v>
      </c>
      <c r="B14" s="5" t="s">
        <v>97</v>
      </c>
      <c r="C14" s="3">
        <v>30</v>
      </c>
      <c r="D14" s="5">
        <v>30</v>
      </c>
      <c r="E14" s="3">
        <v>2.37</v>
      </c>
      <c r="F14" s="3">
        <v>2.37</v>
      </c>
      <c r="G14" s="3">
        <v>0.3</v>
      </c>
      <c r="H14" s="3">
        <v>0.3</v>
      </c>
      <c r="I14" s="3">
        <v>13.86</v>
      </c>
      <c r="J14" s="3">
        <v>13.86</v>
      </c>
      <c r="K14" s="3">
        <v>70.14</v>
      </c>
      <c r="L14" s="3">
        <v>70.14</v>
      </c>
      <c r="M14" s="3">
        <v>0.03</v>
      </c>
      <c r="N14" s="3">
        <v>0.03</v>
      </c>
      <c r="O14" s="3">
        <v>0</v>
      </c>
      <c r="P14" s="3">
        <v>0</v>
      </c>
      <c r="Q14" s="3">
        <v>0</v>
      </c>
      <c r="R14" s="3">
        <v>0</v>
      </c>
      <c r="S14" s="3">
        <v>0.39</v>
      </c>
      <c r="T14" s="3">
        <v>0.39</v>
      </c>
      <c r="U14" s="3">
        <v>6.9</v>
      </c>
      <c r="V14" s="3">
        <v>6.9</v>
      </c>
      <c r="W14" s="3">
        <v>26.1</v>
      </c>
      <c r="X14" s="3">
        <v>26.1</v>
      </c>
      <c r="Y14" s="3">
        <v>9.9</v>
      </c>
      <c r="Z14" s="3">
        <v>9.9</v>
      </c>
      <c r="AA14" s="3">
        <v>0.33</v>
      </c>
      <c r="AB14" s="3">
        <v>0.33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28" s="11" customFormat="1" ht="14.25">
      <c r="A15" s="23"/>
      <c r="B15" s="24" t="s">
        <v>16</v>
      </c>
      <c r="C15" s="25"/>
      <c r="D15" s="25"/>
      <c r="E15" s="25">
        <f aca="true" t="shared" si="0" ref="E15:AB15">SUM(E11:E13)</f>
        <v>6.300000000000001</v>
      </c>
      <c r="F15" s="25">
        <f t="shared" si="0"/>
        <v>6.300000000000001</v>
      </c>
      <c r="G15" s="26">
        <f t="shared" si="0"/>
        <v>9.86</v>
      </c>
      <c r="H15" s="26">
        <f t="shared" si="0"/>
        <v>9.86</v>
      </c>
      <c r="I15" s="26">
        <f t="shared" si="0"/>
        <v>43.22</v>
      </c>
      <c r="J15" s="26">
        <f t="shared" si="0"/>
        <v>43.22</v>
      </c>
      <c r="K15" s="25">
        <f t="shared" si="0"/>
        <v>287.25</v>
      </c>
      <c r="L15" s="25">
        <f t="shared" si="0"/>
        <v>287.25</v>
      </c>
      <c r="M15" s="25">
        <f t="shared" si="0"/>
        <v>0.13</v>
      </c>
      <c r="N15" s="25">
        <f t="shared" si="0"/>
        <v>0.13</v>
      </c>
      <c r="O15" s="25">
        <f t="shared" si="0"/>
        <v>0.75</v>
      </c>
      <c r="P15" s="25">
        <f t="shared" si="0"/>
        <v>0.75</v>
      </c>
      <c r="Q15" s="27">
        <f t="shared" si="0"/>
        <v>0.04</v>
      </c>
      <c r="R15" s="27">
        <f t="shared" si="0"/>
        <v>0.04</v>
      </c>
      <c r="S15" s="25">
        <f t="shared" si="0"/>
        <v>0.18</v>
      </c>
      <c r="T15" s="25">
        <f t="shared" si="0"/>
        <v>0.18</v>
      </c>
      <c r="U15" s="25">
        <f t="shared" si="0"/>
        <v>123.30999999999999</v>
      </c>
      <c r="V15" s="27">
        <f t="shared" si="0"/>
        <v>123.30999999999999</v>
      </c>
      <c r="W15" s="27">
        <f t="shared" si="0"/>
        <v>179.03</v>
      </c>
      <c r="X15" s="27">
        <f t="shared" si="0"/>
        <v>179.03</v>
      </c>
      <c r="Y15" s="25">
        <f t="shared" si="0"/>
        <v>40.72</v>
      </c>
      <c r="Z15" s="25">
        <f t="shared" si="0"/>
        <v>40.61</v>
      </c>
      <c r="AA15" s="25">
        <f t="shared" si="0"/>
        <v>1.576</v>
      </c>
      <c r="AB15" s="25">
        <f t="shared" si="0"/>
        <v>1.57</v>
      </c>
    </row>
    <row r="16" spans="1:2" s="11" customFormat="1" ht="15">
      <c r="A16" s="10" t="s">
        <v>17</v>
      </c>
      <c r="B16" s="28"/>
    </row>
    <row r="17" s="11" customFormat="1" ht="12" customHeight="1">
      <c r="B17" s="28"/>
    </row>
    <row r="18" spans="1:28" s="11" customFormat="1" ht="30" customHeight="1">
      <c r="A18" s="136" t="s">
        <v>36</v>
      </c>
      <c r="B18" s="136" t="s">
        <v>60</v>
      </c>
      <c r="C18" s="97" t="s">
        <v>37</v>
      </c>
      <c r="D18" s="98"/>
      <c r="E18" s="106" t="s">
        <v>38</v>
      </c>
      <c r="F18" s="121"/>
      <c r="G18" s="121"/>
      <c r="H18" s="121"/>
      <c r="I18" s="121"/>
      <c r="J18" s="102"/>
      <c r="K18" s="124" t="s">
        <v>44</v>
      </c>
      <c r="L18" s="133"/>
      <c r="M18" s="106" t="s">
        <v>7</v>
      </c>
      <c r="N18" s="121"/>
      <c r="O18" s="121"/>
      <c r="P18" s="121"/>
      <c r="Q18" s="121"/>
      <c r="R18" s="121"/>
      <c r="S18" s="121"/>
      <c r="T18" s="102"/>
      <c r="U18" s="106" t="s">
        <v>8</v>
      </c>
      <c r="V18" s="121"/>
      <c r="W18" s="121"/>
      <c r="X18" s="121"/>
      <c r="Y18" s="121"/>
      <c r="Z18" s="121"/>
      <c r="AA18" s="121"/>
      <c r="AB18" s="121"/>
    </row>
    <row r="19" spans="1:28" s="11" customFormat="1" ht="14.25">
      <c r="A19" s="137"/>
      <c r="B19" s="137"/>
      <c r="C19" s="99"/>
      <c r="D19" s="100"/>
      <c r="E19" s="105" t="s">
        <v>39</v>
      </c>
      <c r="F19" s="100"/>
      <c r="G19" s="101" t="s">
        <v>40</v>
      </c>
      <c r="H19" s="108"/>
      <c r="I19" s="103" t="s">
        <v>41</v>
      </c>
      <c r="J19" s="100"/>
      <c r="K19" s="134"/>
      <c r="L19" s="100"/>
      <c r="M19" s="103" t="s">
        <v>69</v>
      </c>
      <c r="N19" s="100"/>
      <c r="O19" s="105" t="s">
        <v>46</v>
      </c>
      <c r="P19" s="100"/>
      <c r="Q19" s="103" t="s">
        <v>47</v>
      </c>
      <c r="R19" s="100"/>
      <c r="S19" s="105" t="s">
        <v>48</v>
      </c>
      <c r="T19" s="100"/>
      <c r="U19" s="113" t="s">
        <v>49</v>
      </c>
      <c r="V19" s="102"/>
      <c r="W19" s="101" t="s">
        <v>50</v>
      </c>
      <c r="X19" s="102"/>
      <c r="Y19" s="113" t="s">
        <v>14</v>
      </c>
      <c r="Z19" s="102"/>
      <c r="AA19" s="101" t="s">
        <v>15</v>
      </c>
      <c r="AB19" s="102"/>
    </row>
    <row r="20" spans="1:28" s="11" customFormat="1" ht="55.5">
      <c r="A20" s="16"/>
      <c r="B20" s="16"/>
      <c r="C20" s="15" t="s">
        <v>42</v>
      </c>
      <c r="D20" s="15" t="s">
        <v>43</v>
      </c>
      <c r="E20" s="15" t="s">
        <v>42</v>
      </c>
      <c r="F20" s="15" t="s">
        <v>43</v>
      </c>
      <c r="G20" s="15" t="s">
        <v>42</v>
      </c>
      <c r="H20" s="15" t="s">
        <v>43</v>
      </c>
      <c r="I20" s="15" t="s">
        <v>42</v>
      </c>
      <c r="J20" s="15" t="s">
        <v>43</v>
      </c>
      <c r="K20" s="15" t="s">
        <v>42</v>
      </c>
      <c r="L20" s="15" t="s">
        <v>43</v>
      </c>
      <c r="M20" s="15" t="s">
        <v>42</v>
      </c>
      <c r="N20" s="15" t="s">
        <v>43</v>
      </c>
      <c r="O20" s="15" t="s">
        <v>42</v>
      </c>
      <c r="P20" s="15" t="s">
        <v>43</v>
      </c>
      <c r="Q20" s="15" t="s">
        <v>42</v>
      </c>
      <c r="R20" s="15" t="s">
        <v>43</v>
      </c>
      <c r="S20" s="15" t="s">
        <v>42</v>
      </c>
      <c r="T20" s="15" t="s">
        <v>43</v>
      </c>
      <c r="U20" s="15" t="s">
        <v>42</v>
      </c>
      <c r="V20" s="15" t="s">
        <v>43</v>
      </c>
      <c r="W20" s="15" t="s">
        <v>42</v>
      </c>
      <c r="X20" s="15" t="s">
        <v>43</v>
      </c>
      <c r="Y20" s="15" t="s">
        <v>42</v>
      </c>
      <c r="Z20" s="15" t="s">
        <v>43</v>
      </c>
      <c r="AA20" s="15" t="s">
        <v>42</v>
      </c>
      <c r="AB20" s="15" t="s">
        <v>43</v>
      </c>
    </row>
    <row r="21" spans="1:28" s="11" customFormat="1" ht="14.25">
      <c r="A21" s="16">
        <v>1</v>
      </c>
      <c r="B21" s="16">
        <v>2</v>
      </c>
      <c r="C21" s="95">
        <v>3</v>
      </c>
      <c r="D21" s="96"/>
      <c r="E21" s="95">
        <v>4</v>
      </c>
      <c r="F21" s="96"/>
      <c r="G21" s="95">
        <v>5</v>
      </c>
      <c r="H21" s="96"/>
      <c r="I21" s="95">
        <v>6</v>
      </c>
      <c r="J21" s="96"/>
      <c r="K21" s="95">
        <v>7</v>
      </c>
      <c r="L21" s="96"/>
      <c r="M21" s="95">
        <v>8</v>
      </c>
      <c r="N21" s="96"/>
      <c r="O21" s="95">
        <v>9</v>
      </c>
      <c r="P21" s="96"/>
      <c r="Q21" s="95">
        <v>10</v>
      </c>
      <c r="R21" s="96"/>
      <c r="S21" s="95">
        <v>11</v>
      </c>
      <c r="T21" s="96"/>
      <c r="U21" s="95">
        <v>12</v>
      </c>
      <c r="V21" s="96"/>
      <c r="W21" s="95">
        <v>13</v>
      </c>
      <c r="X21" s="96"/>
      <c r="Y21" s="95">
        <v>14</v>
      </c>
      <c r="Z21" s="96"/>
      <c r="AA21" s="95">
        <v>15</v>
      </c>
      <c r="AB21" s="96"/>
    </row>
    <row r="22" spans="1:28" s="11" customFormat="1" ht="14.25">
      <c r="A22" s="29">
        <v>73</v>
      </c>
      <c r="B22" s="91" t="s">
        <v>83</v>
      </c>
      <c r="C22" s="90">
        <v>40</v>
      </c>
      <c r="D22" s="90">
        <v>40</v>
      </c>
      <c r="E22" s="29">
        <v>1.37</v>
      </c>
      <c r="F22" s="29">
        <v>1.37</v>
      </c>
      <c r="G22" s="29">
        <v>3.6</v>
      </c>
      <c r="H22" s="29">
        <v>3.6</v>
      </c>
      <c r="I22" s="29">
        <v>7.28</v>
      </c>
      <c r="J22" s="29">
        <v>7.28</v>
      </c>
      <c r="K22" s="29">
        <v>66.9</v>
      </c>
      <c r="L22" s="29">
        <v>66.9</v>
      </c>
      <c r="M22" s="29">
        <v>0.02</v>
      </c>
      <c r="N22" s="29">
        <v>0.02</v>
      </c>
      <c r="O22" s="29">
        <v>2.34</v>
      </c>
      <c r="P22" s="29">
        <v>2.34</v>
      </c>
      <c r="Q22" s="29">
        <v>0</v>
      </c>
      <c r="R22" s="29">
        <v>0</v>
      </c>
      <c r="S22" s="29">
        <v>2.3</v>
      </c>
      <c r="T22" s="29">
        <v>2.3</v>
      </c>
      <c r="U22" s="29">
        <v>45.47</v>
      </c>
      <c r="V22" s="29">
        <v>45.47</v>
      </c>
      <c r="W22" s="29">
        <v>27.91</v>
      </c>
      <c r="X22" s="29">
        <v>27.91</v>
      </c>
      <c r="Y22" s="29">
        <v>9.06</v>
      </c>
      <c r="Z22" s="29">
        <v>9.06</v>
      </c>
      <c r="AA22" s="29">
        <v>0.37</v>
      </c>
      <c r="AB22" s="29">
        <v>0.37</v>
      </c>
    </row>
    <row r="23" spans="1:28" s="11" customFormat="1" ht="27">
      <c r="A23" s="71">
        <v>88</v>
      </c>
      <c r="B23" s="76" t="s">
        <v>62</v>
      </c>
      <c r="C23" s="71">
        <v>250</v>
      </c>
      <c r="D23" s="71">
        <v>250</v>
      </c>
      <c r="E23" s="71">
        <v>1.77</v>
      </c>
      <c r="F23" s="71">
        <v>1.77</v>
      </c>
      <c r="G23" s="71">
        <v>4.95</v>
      </c>
      <c r="H23" s="71">
        <v>4.95</v>
      </c>
      <c r="I23" s="71">
        <v>7.9</v>
      </c>
      <c r="J23" s="71">
        <v>7.9</v>
      </c>
      <c r="K23" s="71">
        <v>89.75</v>
      </c>
      <c r="L23" s="71">
        <v>89.75</v>
      </c>
      <c r="M23" s="71">
        <v>0.11</v>
      </c>
      <c r="N23" s="71">
        <v>0.11</v>
      </c>
      <c r="O23" s="71">
        <v>15.78</v>
      </c>
      <c r="P23" s="71">
        <v>15.78</v>
      </c>
      <c r="Q23" s="71">
        <v>0</v>
      </c>
      <c r="R23" s="71">
        <v>0</v>
      </c>
      <c r="S23" s="71">
        <v>0</v>
      </c>
      <c r="T23" s="71">
        <v>0</v>
      </c>
      <c r="U23" s="71">
        <v>49.25</v>
      </c>
      <c r="V23" s="71">
        <v>49.25</v>
      </c>
      <c r="W23" s="71">
        <v>49</v>
      </c>
      <c r="X23" s="71">
        <v>49</v>
      </c>
      <c r="Y23" s="71">
        <v>22.13</v>
      </c>
      <c r="Z23" s="71">
        <v>22.13</v>
      </c>
      <c r="AA23" s="71">
        <v>0.83</v>
      </c>
      <c r="AB23" s="71">
        <v>0.83</v>
      </c>
    </row>
    <row r="24" spans="1:28" s="11" customFormat="1" ht="14.25">
      <c r="A24" s="1">
        <v>243</v>
      </c>
      <c r="B24" s="80" t="s">
        <v>102</v>
      </c>
      <c r="C24" s="2" t="s">
        <v>89</v>
      </c>
      <c r="D24" s="2" t="s">
        <v>89</v>
      </c>
      <c r="E24" s="1">
        <v>6.6</v>
      </c>
      <c r="F24" s="1">
        <v>6.6</v>
      </c>
      <c r="G24" s="1">
        <v>16</v>
      </c>
      <c r="H24" s="1">
        <v>16</v>
      </c>
      <c r="I24" s="1">
        <v>0.3</v>
      </c>
      <c r="J24" s="1">
        <v>0.3</v>
      </c>
      <c r="K24" s="1">
        <v>170</v>
      </c>
      <c r="L24" s="1">
        <v>170</v>
      </c>
      <c r="M24" s="1">
        <v>0.2</v>
      </c>
      <c r="N24" s="1">
        <v>0.2</v>
      </c>
      <c r="O24" s="1">
        <v>0</v>
      </c>
      <c r="P24" s="1">
        <v>0</v>
      </c>
      <c r="Q24" s="1">
        <v>0.03</v>
      </c>
      <c r="R24" s="1">
        <v>0.03</v>
      </c>
      <c r="S24" s="1">
        <v>0</v>
      </c>
      <c r="T24" s="1">
        <v>0</v>
      </c>
      <c r="U24" s="1">
        <v>196</v>
      </c>
      <c r="V24" s="1">
        <v>19</v>
      </c>
      <c r="W24" s="30">
        <v>85</v>
      </c>
      <c r="X24" s="30">
        <v>85</v>
      </c>
      <c r="Y24" s="30">
        <v>10</v>
      </c>
      <c r="Z24" s="30">
        <v>10</v>
      </c>
      <c r="AA24" s="1">
        <v>0.9</v>
      </c>
      <c r="AB24" s="1">
        <v>0.9</v>
      </c>
    </row>
    <row r="25" spans="1:28" s="11" customFormat="1" ht="27.75">
      <c r="A25" s="1">
        <v>309</v>
      </c>
      <c r="B25" s="4" t="s">
        <v>26</v>
      </c>
      <c r="C25" s="1">
        <v>150</v>
      </c>
      <c r="D25" s="1">
        <v>150</v>
      </c>
      <c r="E25" s="17">
        <v>5.51</v>
      </c>
      <c r="F25" s="17">
        <v>5.51</v>
      </c>
      <c r="G25" s="30">
        <v>4.52</v>
      </c>
      <c r="H25" s="30">
        <v>4.52</v>
      </c>
      <c r="I25" s="17">
        <v>26.45</v>
      </c>
      <c r="J25" s="17">
        <v>26.45</v>
      </c>
      <c r="K25" s="17">
        <v>168</v>
      </c>
      <c r="L25" s="17">
        <v>168</v>
      </c>
      <c r="M25" s="1">
        <v>0.08</v>
      </c>
      <c r="N25" s="1">
        <v>0.08</v>
      </c>
      <c r="O25" s="1">
        <v>0</v>
      </c>
      <c r="P25" s="1">
        <v>0</v>
      </c>
      <c r="Q25" s="1">
        <v>0</v>
      </c>
      <c r="R25" s="1">
        <v>0</v>
      </c>
      <c r="S25" s="17">
        <v>0</v>
      </c>
      <c r="T25" s="17">
        <v>0</v>
      </c>
      <c r="U25" s="17">
        <v>4.86</v>
      </c>
      <c r="V25" s="17">
        <v>4.86</v>
      </c>
      <c r="W25" s="17">
        <v>37.17</v>
      </c>
      <c r="X25" s="17">
        <v>37.17</v>
      </c>
      <c r="Y25" s="17">
        <v>21.12</v>
      </c>
      <c r="Z25" s="17">
        <v>21.12</v>
      </c>
      <c r="AA25" s="17">
        <v>1.11</v>
      </c>
      <c r="AB25" s="17">
        <v>1.11</v>
      </c>
    </row>
    <row r="26" spans="1:28" s="11" customFormat="1" ht="27.75">
      <c r="A26" s="77">
        <v>349</v>
      </c>
      <c r="B26" s="78" t="s">
        <v>19</v>
      </c>
      <c r="C26" s="72">
        <v>200</v>
      </c>
      <c r="D26" s="72">
        <v>200</v>
      </c>
      <c r="E26" s="72">
        <v>0.6</v>
      </c>
      <c r="F26" s="72">
        <v>0.6</v>
      </c>
      <c r="G26" s="72">
        <v>0.3</v>
      </c>
      <c r="H26" s="72">
        <v>0.3</v>
      </c>
      <c r="I26" s="72">
        <v>37.12</v>
      </c>
      <c r="J26" s="72">
        <v>37.12</v>
      </c>
      <c r="K26" s="72">
        <v>196.38</v>
      </c>
      <c r="L26" s="72">
        <v>196.38</v>
      </c>
      <c r="M26" s="72">
        <v>0.02</v>
      </c>
      <c r="N26" s="72">
        <v>0.02</v>
      </c>
      <c r="O26" s="72">
        <v>20</v>
      </c>
      <c r="P26" s="72">
        <v>20</v>
      </c>
      <c r="Q26" s="72">
        <v>0</v>
      </c>
      <c r="R26" s="72">
        <v>0</v>
      </c>
      <c r="S26" s="72">
        <v>0.34</v>
      </c>
      <c r="T26" s="72">
        <v>0.34</v>
      </c>
      <c r="U26" s="72">
        <v>49.5</v>
      </c>
      <c r="V26" s="72">
        <v>49.5</v>
      </c>
      <c r="W26" s="72">
        <v>46</v>
      </c>
      <c r="X26" s="72">
        <v>46</v>
      </c>
      <c r="Y26" s="72">
        <v>32.03</v>
      </c>
      <c r="Z26" s="72">
        <v>32.03</v>
      </c>
      <c r="AA26" s="75">
        <v>0.96</v>
      </c>
      <c r="AB26" s="72">
        <v>0.96</v>
      </c>
    </row>
    <row r="27" spans="1:28" s="11" customFormat="1" ht="14.25">
      <c r="A27" s="1" t="s">
        <v>52</v>
      </c>
      <c r="B27" s="4" t="s">
        <v>91</v>
      </c>
      <c r="C27" s="3">
        <v>30</v>
      </c>
      <c r="D27" s="3">
        <v>30</v>
      </c>
      <c r="E27" s="3">
        <v>1.66</v>
      </c>
      <c r="F27" s="3">
        <v>1.66</v>
      </c>
      <c r="G27" s="3">
        <v>0.3</v>
      </c>
      <c r="H27" s="3">
        <v>0.3</v>
      </c>
      <c r="I27" s="3">
        <v>9.62</v>
      </c>
      <c r="J27" s="3">
        <v>9.62</v>
      </c>
      <c r="K27" s="3">
        <v>57</v>
      </c>
      <c r="L27" s="3">
        <v>57</v>
      </c>
      <c r="M27" s="3">
        <v>0.05</v>
      </c>
      <c r="N27" s="3">
        <v>0.05</v>
      </c>
      <c r="O27" s="3">
        <v>0</v>
      </c>
      <c r="P27" s="3">
        <v>0</v>
      </c>
      <c r="Q27" s="3">
        <v>0</v>
      </c>
      <c r="R27" s="3">
        <v>0</v>
      </c>
      <c r="S27" s="3">
        <v>0.42</v>
      </c>
      <c r="T27" s="3">
        <v>0.42</v>
      </c>
      <c r="U27" s="3">
        <v>10.5</v>
      </c>
      <c r="V27" s="3">
        <v>10.5</v>
      </c>
      <c r="W27" s="3">
        <v>47.4</v>
      </c>
      <c r="X27" s="3">
        <v>47.4</v>
      </c>
      <c r="Y27" s="3">
        <v>14.1</v>
      </c>
      <c r="Z27" s="3">
        <v>14.1</v>
      </c>
      <c r="AA27" s="3">
        <v>1.18</v>
      </c>
      <c r="AB27" s="3">
        <v>1.18</v>
      </c>
    </row>
    <row r="28" spans="1:28" s="11" customFormat="1" ht="14.25">
      <c r="A28" s="1"/>
      <c r="B28" s="6"/>
      <c r="C28" s="1">
        <v>75</v>
      </c>
      <c r="D28" s="1">
        <v>75</v>
      </c>
      <c r="E28" s="73">
        <v>8.86</v>
      </c>
      <c r="F28" s="23">
        <v>8.86</v>
      </c>
      <c r="G28" s="23">
        <v>15.28</v>
      </c>
      <c r="H28" s="23">
        <v>15.28</v>
      </c>
      <c r="I28" s="23">
        <v>24.98</v>
      </c>
      <c r="J28" s="23">
        <v>24.98</v>
      </c>
      <c r="K28" s="23">
        <v>272</v>
      </c>
      <c r="L28" s="23">
        <v>272</v>
      </c>
      <c r="M28" s="23">
        <v>0.08</v>
      </c>
      <c r="N28" s="23">
        <v>0.08</v>
      </c>
      <c r="O28" s="23">
        <v>0.04</v>
      </c>
      <c r="P28" s="23">
        <v>0.04</v>
      </c>
      <c r="Q28" s="23">
        <v>0.092</v>
      </c>
      <c r="R28" s="23">
        <v>0.092</v>
      </c>
      <c r="S28" s="23">
        <v>0</v>
      </c>
      <c r="T28" s="23">
        <v>0</v>
      </c>
      <c r="U28" s="23">
        <v>50.4</v>
      </c>
      <c r="V28" s="23">
        <v>50.4</v>
      </c>
      <c r="W28" s="23">
        <v>88.6</v>
      </c>
      <c r="X28" s="23">
        <v>88.6</v>
      </c>
      <c r="Y28" s="23">
        <v>20.2</v>
      </c>
      <c r="Z28" s="23">
        <v>20.2</v>
      </c>
      <c r="AA28" s="23">
        <v>0.86</v>
      </c>
      <c r="AB28" s="23">
        <v>0.86</v>
      </c>
    </row>
    <row r="29" spans="1:28" s="11" customFormat="1" ht="14.25">
      <c r="A29" s="23"/>
      <c r="B29" s="24" t="s">
        <v>16</v>
      </c>
      <c r="C29" s="32"/>
      <c r="D29" s="32"/>
      <c r="E29" s="32">
        <f aca="true" t="shared" si="1" ref="E29:AB29">SUM(E22:E28)</f>
        <v>26.369999999999997</v>
      </c>
      <c r="F29" s="33">
        <f t="shared" si="1"/>
        <v>26.369999999999997</v>
      </c>
      <c r="G29" s="33">
        <v>25.48</v>
      </c>
      <c r="H29" s="32">
        <f t="shared" si="1"/>
        <v>44.95</v>
      </c>
      <c r="I29" s="32">
        <f t="shared" si="1"/>
        <v>113.65</v>
      </c>
      <c r="J29" s="32">
        <f t="shared" si="1"/>
        <v>113.65</v>
      </c>
      <c r="K29" s="32">
        <f t="shared" si="1"/>
        <v>1020.03</v>
      </c>
      <c r="L29" s="32">
        <f t="shared" si="1"/>
        <v>1020.03</v>
      </c>
      <c r="M29" s="32">
        <f t="shared" si="1"/>
        <v>0.56</v>
      </c>
      <c r="N29" s="32">
        <f t="shared" si="1"/>
        <v>0.56</v>
      </c>
      <c r="O29" s="32">
        <f t="shared" si="1"/>
        <v>38.16</v>
      </c>
      <c r="P29" s="32">
        <f t="shared" si="1"/>
        <v>38.16</v>
      </c>
      <c r="Q29" s="32">
        <f t="shared" si="1"/>
        <v>0.122</v>
      </c>
      <c r="R29" s="32">
        <f t="shared" si="1"/>
        <v>0.122</v>
      </c>
      <c r="S29" s="32">
        <f t="shared" si="1"/>
        <v>3.0599999999999996</v>
      </c>
      <c r="T29" s="32">
        <f t="shared" si="1"/>
        <v>3.0599999999999996</v>
      </c>
      <c r="U29" s="33">
        <f t="shared" si="1"/>
        <v>405.98</v>
      </c>
      <c r="V29" s="32">
        <f t="shared" si="1"/>
        <v>228.98</v>
      </c>
      <c r="W29" s="32">
        <f t="shared" si="1"/>
        <v>381.0799999999999</v>
      </c>
      <c r="X29" s="32">
        <f t="shared" si="1"/>
        <v>381.0799999999999</v>
      </c>
      <c r="Y29" s="32">
        <f t="shared" si="1"/>
        <v>128.64</v>
      </c>
      <c r="Z29" s="32">
        <f t="shared" si="1"/>
        <v>128.64</v>
      </c>
      <c r="AA29" s="32">
        <f t="shared" si="1"/>
        <v>6.21</v>
      </c>
      <c r="AB29" s="32">
        <f t="shared" si="1"/>
        <v>6.21</v>
      </c>
    </row>
    <row r="30" spans="2:28" s="11" customFormat="1" ht="14.25">
      <c r="B30" s="34" t="s">
        <v>73</v>
      </c>
      <c r="C30" s="35"/>
      <c r="D30" s="35"/>
      <c r="E30" s="36">
        <f>SUM(E15,E29)</f>
        <v>32.67</v>
      </c>
      <c r="F30" s="36">
        <f aca="true" t="shared" si="2" ref="F30:AB30">SUM(F15,F29)</f>
        <v>32.67</v>
      </c>
      <c r="G30" s="36">
        <f t="shared" si="2"/>
        <v>35.34</v>
      </c>
      <c r="H30" s="36">
        <f t="shared" si="2"/>
        <v>54.81</v>
      </c>
      <c r="I30" s="36">
        <f t="shared" si="2"/>
        <v>156.87</v>
      </c>
      <c r="J30" s="36">
        <f t="shared" si="2"/>
        <v>156.87</v>
      </c>
      <c r="K30" s="36">
        <f t="shared" si="2"/>
        <v>1307.28</v>
      </c>
      <c r="L30" s="36">
        <f t="shared" si="2"/>
        <v>1307.28</v>
      </c>
      <c r="M30" s="36">
        <f t="shared" si="2"/>
        <v>0.6900000000000001</v>
      </c>
      <c r="N30" s="36">
        <f t="shared" si="2"/>
        <v>0.6900000000000001</v>
      </c>
      <c r="O30" s="36">
        <f t="shared" si="2"/>
        <v>38.91</v>
      </c>
      <c r="P30" s="36">
        <f t="shared" si="2"/>
        <v>38.91</v>
      </c>
      <c r="Q30" s="36">
        <f t="shared" si="2"/>
        <v>0.162</v>
      </c>
      <c r="R30" s="36">
        <f t="shared" si="2"/>
        <v>0.162</v>
      </c>
      <c r="S30" s="36">
        <f t="shared" si="2"/>
        <v>3.2399999999999998</v>
      </c>
      <c r="T30" s="36">
        <f t="shared" si="2"/>
        <v>3.2399999999999998</v>
      </c>
      <c r="U30" s="36">
        <f t="shared" si="2"/>
        <v>529.29</v>
      </c>
      <c r="V30" s="36">
        <f t="shared" si="2"/>
        <v>352.28999999999996</v>
      </c>
      <c r="W30" s="36">
        <f t="shared" si="2"/>
        <v>560.1099999999999</v>
      </c>
      <c r="X30" s="36">
        <f t="shared" si="2"/>
        <v>560.1099999999999</v>
      </c>
      <c r="Y30" s="36">
        <f t="shared" si="2"/>
        <v>169.35999999999999</v>
      </c>
      <c r="Z30" s="36">
        <f t="shared" si="2"/>
        <v>169.25</v>
      </c>
      <c r="AA30" s="36">
        <f t="shared" si="2"/>
        <v>7.786</v>
      </c>
      <c r="AB30" s="36">
        <f t="shared" si="2"/>
        <v>7.78</v>
      </c>
    </row>
    <row r="31" s="11" customFormat="1" ht="14.25">
      <c r="B31" s="28"/>
    </row>
    <row r="32" spans="1:2" s="11" customFormat="1" ht="18">
      <c r="A32" s="37" t="s">
        <v>20</v>
      </c>
      <c r="B32" s="28"/>
    </row>
    <row r="33" spans="1:2" s="11" customFormat="1" ht="18">
      <c r="A33" s="37" t="s">
        <v>2</v>
      </c>
      <c r="B33" s="28"/>
    </row>
    <row r="34" s="11" customFormat="1" ht="14.25">
      <c r="B34" s="28"/>
    </row>
    <row r="35" spans="1:28" s="11" customFormat="1" ht="14.25">
      <c r="A35" s="110" t="s">
        <v>36</v>
      </c>
      <c r="B35" s="119" t="s">
        <v>60</v>
      </c>
      <c r="C35" s="97" t="s">
        <v>37</v>
      </c>
      <c r="D35" s="98"/>
      <c r="E35" s="106" t="s">
        <v>38</v>
      </c>
      <c r="F35" s="121"/>
      <c r="G35" s="121"/>
      <c r="H35" s="121"/>
      <c r="I35" s="121"/>
      <c r="J35" s="102"/>
      <c r="K35" s="110" t="s">
        <v>44</v>
      </c>
      <c r="L35" s="111"/>
      <c r="M35" s="106" t="s">
        <v>7</v>
      </c>
      <c r="N35" s="107"/>
      <c r="O35" s="107"/>
      <c r="P35" s="107"/>
      <c r="Q35" s="107"/>
      <c r="R35" s="107"/>
      <c r="S35" s="107"/>
      <c r="T35" s="109"/>
      <c r="U35" s="106" t="s">
        <v>8</v>
      </c>
      <c r="V35" s="107"/>
      <c r="W35" s="107"/>
      <c r="X35" s="107"/>
      <c r="Y35" s="107"/>
      <c r="Z35" s="107"/>
      <c r="AA35" s="107"/>
      <c r="AB35" s="107"/>
    </row>
    <row r="36" spans="1:28" s="11" customFormat="1" ht="14.25">
      <c r="A36" s="135"/>
      <c r="B36" s="120"/>
      <c r="C36" s="99"/>
      <c r="D36" s="100"/>
      <c r="E36" s="105" t="s">
        <v>39</v>
      </c>
      <c r="F36" s="100"/>
      <c r="G36" s="101" t="s">
        <v>40</v>
      </c>
      <c r="H36" s="108"/>
      <c r="I36" s="103" t="s">
        <v>41</v>
      </c>
      <c r="J36" s="100"/>
      <c r="K36" s="112"/>
      <c r="L36" s="104"/>
      <c r="M36" s="103" t="s">
        <v>69</v>
      </c>
      <c r="N36" s="104"/>
      <c r="O36" s="105" t="s">
        <v>46</v>
      </c>
      <c r="P36" s="104"/>
      <c r="Q36" s="103" t="s">
        <v>47</v>
      </c>
      <c r="R36" s="104"/>
      <c r="S36" s="105" t="s">
        <v>48</v>
      </c>
      <c r="T36" s="100"/>
      <c r="U36" s="113" t="s">
        <v>49</v>
      </c>
      <c r="V36" s="102"/>
      <c r="W36" s="101" t="s">
        <v>50</v>
      </c>
      <c r="X36" s="102"/>
      <c r="Y36" s="113" t="s">
        <v>14</v>
      </c>
      <c r="Z36" s="102"/>
      <c r="AA36" s="101" t="s">
        <v>15</v>
      </c>
      <c r="AB36" s="102"/>
    </row>
    <row r="37" spans="1:28" s="11" customFormat="1" ht="55.5">
      <c r="A37" s="16"/>
      <c r="B37" s="16"/>
      <c r="C37" s="15" t="s">
        <v>42</v>
      </c>
      <c r="D37" s="15" t="s">
        <v>43</v>
      </c>
      <c r="E37" s="15" t="s">
        <v>42</v>
      </c>
      <c r="F37" s="15" t="s">
        <v>43</v>
      </c>
      <c r="G37" s="15" t="s">
        <v>42</v>
      </c>
      <c r="H37" s="15" t="s">
        <v>43</v>
      </c>
      <c r="I37" s="15" t="s">
        <v>42</v>
      </c>
      <c r="J37" s="15" t="s">
        <v>43</v>
      </c>
      <c r="K37" s="15" t="s">
        <v>42</v>
      </c>
      <c r="L37" s="15" t="s">
        <v>43</v>
      </c>
      <c r="M37" s="15" t="s">
        <v>42</v>
      </c>
      <c r="N37" s="15" t="s">
        <v>43</v>
      </c>
      <c r="O37" s="15" t="s">
        <v>42</v>
      </c>
      <c r="P37" s="15" t="s">
        <v>43</v>
      </c>
      <c r="Q37" s="15" t="s">
        <v>42</v>
      </c>
      <c r="R37" s="15" t="s">
        <v>43</v>
      </c>
      <c r="S37" s="15" t="s">
        <v>42</v>
      </c>
      <c r="T37" s="15" t="s">
        <v>43</v>
      </c>
      <c r="U37" s="15" t="s">
        <v>42</v>
      </c>
      <c r="V37" s="15" t="s">
        <v>43</v>
      </c>
      <c r="W37" s="15" t="s">
        <v>42</v>
      </c>
      <c r="X37" s="15" t="s">
        <v>43</v>
      </c>
      <c r="Y37" s="15" t="s">
        <v>42</v>
      </c>
      <c r="Z37" s="15" t="s">
        <v>43</v>
      </c>
      <c r="AA37" s="15" t="s">
        <v>42</v>
      </c>
      <c r="AB37" s="15" t="s">
        <v>43</v>
      </c>
    </row>
    <row r="38" spans="1:28" s="11" customFormat="1" ht="14.25">
      <c r="A38" s="16">
        <v>1</v>
      </c>
      <c r="B38" s="16">
        <v>2</v>
      </c>
      <c r="C38" s="95">
        <v>3</v>
      </c>
      <c r="D38" s="96"/>
      <c r="E38" s="95">
        <v>4</v>
      </c>
      <c r="F38" s="96"/>
      <c r="G38" s="95">
        <v>5</v>
      </c>
      <c r="H38" s="96"/>
      <c r="I38" s="95">
        <v>6</v>
      </c>
      <c r="J38" s="96"/>
      <c r="K38" s="95">
        <v>7</v>
      </c>
      <c r="L38" s="96"/>
      <c r="M38" s="95">
        <v>8</v>
      </c>
      <c r="N38" s="96"/>
      <c r="O38" s="95">
        <v>9</v>
      </c>
      <c r="P38" s="96"/>
      <c r="Q38" s="95">
        <v>10</v>
      </c>
      <c r="R38" s="96"/>
      <c r="S38" s="95">
        <v>11</v>
      </c>
      <c r="T38" s="96"/>
      <c r="U38" s="95">
        <v>12</v>
      </c>
      <c r="V38" s="96"/>
      <c r="W38" s="95">
        <v>13</v>
      </c>
      <c r="X38" s="96"/>
      <c r="Y38" s="95">
        <v>14</v>
      </c>
      <c r="Z38" s="96"/>
      <c r="AA38" s="95">
        <v>15</v>
      </c>
      <c r="AB38" s="96"/>
    </row>
    <row r="39" spans="1:28" s="11" customFormat="1" ht="27">
      <c r="A39" s="3">
        <v>173</v>
      </c>
      <c r="B39" s="5" t="s">
        <v>86</v>
      </c>
      <c r="C39" s="1" t="s">
        <v>87</v>
      </c>
      <c r="D39" s="1" t="s">
        <v>87</v>
      </c>
      <c r="E39" s="38">
        <v>9.66</v>
      </c>
      <c r="F39" s="39">
        <v>9.66</v>
      </c>
      <c r="G39" s="39">
        <v>17.48</v>
      </c>
      <c r="H39" s="39">
        <v>17.48</v>
      </c>
      <c r="I39" s="39">
        <v>40.85</v>
      </c>
      <c r="J39" s="39">
        <v>40.85</v>
      </c>
      <c r="K39" s="39">
        <v>324</v>
      </c>
      <c r="L39" s="39">
        <v>324</v>
      </c>
      <c r="M39" s="39">
        <v>0.07</v>
      </c>
      <c r="N39" s="39">
        <v>0.07</v>
      </c>
      <c r="O39" s="39">
        <v>0.67</v>
      </c>
      <c r="P39" s="39">
        <v>0.67</v>
      </c>
      <c r="Q39" s="21">
        <v>0.04</v>
      </c>
      <c r="R39" s="21">
        <v>0.04</v>
      </c>
      <c r="S39" s="39">
        <v>0</v>
      </c>
      <c r="T39" s="39">
        <v>0</v>
      </c>
      <c r="U39" s="39">
        <v>110.08</v>
      </c>
      <c r="V39" s="39">
        <v>110.08</v>
      </c>
      <c r="W39" s="39">
        <v>165.97</v>
      </c>
      <c r="X39" s="39">
        <v>165.97</v>
      </c>
      <c r="Y39" s="39">
        <v>33.25</v>
      </c>
      <c r="Z39" s="39">
        <v>33.25</v>
      </c>
      <c r="AA39" s="38">
        <v>1.75</v>
      </c>
      <c r="AB39" s="39">
        <v>1.75</v>
      </c>
    </row>
    <row r="40" spans="1:28" s="11" customFormat="1" ht="15.75" customHeight="1">
      <c r="A40" s="1">
        <v>377</v>
      </c>
      <c r="B40" s="80" t="s">
        <v>23</v>
      </c>
      <c r="C40" s="2" t="s">
        <v>103</v>
      </c>
      <c r="D40" s="2" t="s">
        <v>103</v>
      </c>
      <c r="E40" s="1">
        <v>0.13</v>
      </c>
      <c r="F40" s="1">
        <v>0.13</v>
      </c>
      <c r="G40" s="1">
        <v>0.02</v>
      </c>
      <c r="H40" s="1">
        <v>0.02</v>
      </c>
      <c r="I40" s="1">
        <v>15.2</v>
      </c>
      <c r="J40" s="1">
        <v>15.2</v>
      </c>
      <c r="K40" s="17">
        <v>62</v>
      </c>
      <c r="L40" s="17">
        <v>62</v>
      </c>
      <c r="M40" s="1">
        <v>0</v>
      </c>
      <c r="N40" s="1">
        <v>0</v>
      </c>
      <c r="O40" s="1">
        <v>2.83</v>
      </c>
      <c r="P40" s="1">
        <v>2.83</v>
      </c>
      <c r="Q40" s="1">
        <v>0</v>
      </c>
      <c r="R40" s="1">
        <v>0</v>
      </c>
      <c r="S40" s="1">
        <v>0</v>
      </c>
      <c r="T40" s="1">
        <v>0</v>
      </c>
      <c r="U40" s="1">
        <v>14.2</v>
      </c>
      <c r="V40" s="1">
        <v>14.2</v>
      </c>
      <c r="W40" s="17">
        <v>4.4</v>
      </c>
      <c r="X40" s="17">
        <v>4.4</v>
      </c>
      <c r="Y40" s="1">
        <v>2.4</v>
      </c>
      <c r="Z40" s="1">
        <v>2.4</v>
      </c>
      <c r="AA40" s="1">
        <v>0.36</v>
      </c>
      <c r="AB40" s="1">
        <v>0.36</v>
      </c>
    </row>
    <row r="41" spans="1:28" s="11" customFormat="1" ht="14.25">
      <c r="A41" s="1" t="s">
        <v>52</v>
      </c>
      <c r="B41" s="5" t="s">
        <v>21</v>
      </c>
      <c r="C41" s="3">
        <v>30</v>
      </c>
      <c r="D41" s="3">
        <v>30</v>
      </c>
      <c r="E41" s="3">
        <v>2.37</v>
      </c>
      <c r="F41" s="3">
        <v>2.37</v>
      </c>
      <c r="G41" s="3">
        <v>0.3</v>
      </c>
      <c r="H41" s="3">
        <v>0.3</v>
      </c>
      <c r="I41" s="3">
        <v>13.86</v>
      </c>
      <c r="J41" s="3">
        <v>13.86</v>
      </c>
      <c r="K41" s="3">
        <v>70.14</v>
      </c>
      <c r="L41" s="3">
        <v>70.14</v>
      </c>
      <c r="M41" s="3">
        <v>0.03</v>
      </c>
      <c r="N41" s="3">
        <v>0.03</v>
      </c>
      <c r="O41" s="3">
        <v>0</v>
      </c>
      <c r="P41" s="3">
        <v>0</v>
      </c>
      <c r="Q41" s="3">
        <v>0</v>
      </c>
      <c r="R41" s="3">
        <v>0</v>
      </c>
      <c r="S41" s="3">
        <v>0.39</v>
      </c>
      <c r="T41" s="3">
        <v>0.39</v>
      </c>
      <c r="U41" s="3">
        <v>6.9</v>
      </c>
      <c r="V41" s="3">
        <v>6.9</v>
      </c>
      <c r="W41" s="3">
        <v>26.1</v>
      </c>
      <c r="X41" s="3">
        <v>26.1</v>
      </c>
      <c r="Y41" s="3">
        <v>9.9</v>
      </c>
      <c r="Z41" s="3">
        <v>9.9</v>
      </c>
      <c r="AA41" s="3">
        <v>0.33</v>
      </c>
      <c r="AB41" s="3">
        <v>0.33</v>
      </c>
    </row>
    <row r="42" spans="1:28" s="11" customFormat="1" ht="14.25">
      <c r="A42" s="1"/>
      <c r="B42" s="24" t="s">
        <v>16</v>
      </c>
      <c r="C42" s="2"/>
      <c r="D42" s="2"/>
      <c r="E42" s="2">
        <f aca="true" t="shared" si="3" ref="E42:AB42">SUM(E39:E41)</f>
        <v>12.16</v>
      </c>
      <c r="F42" s="2">
        <f t="shared" si="3"/>
        <v>12.16</v>
      </c>
      <c r="G42" s="40">
        <f t="shared" si="3"/>
        <v>17.8</v>
      </c>
      <c r="H42" s="40">
        <f t="shared" si="3"/>
        <v>17.8</v>
      </c>
      <c r="I42" s="2">
        <f t="shared" si="3"/>
        <v>69.91</v>
      </c>
      <c r="J42" s="2">
        <f t="shared" si="3"/>
        <v>69.91</v>
      </c>
      <c r="K42" s="2">
        <f t="shared" si="3"/>
        <v>456.14</v>
      </c>
      <c r="L42" s="2">
        <f t="shared" si="3"/>
        <v>456.14</v>
      </c>
      <c r="M42" s="2">
        <f t="shared" si="3"/>
        <v>0.1</v>
      </c>
      <c r="N42" s="2">
        <f t="shared" si="3"/>
        <v>0.1</v>
      </c>
      <c r="O42" s="40">
        <f t="shared" si="3"/>
        <v>3.5</v>
      </c>
      <c r="P42" s="2">
        <f t="shared" si="3"/>
        <v>3.5</v>
      </c>
      <c r="Q42" s="2">
        <f t="shared" si="3"/>
        <v>0.04</v>
      </c>
      <c r="R42" s="2">
        <f t="shared" si="3"/>
        <v>0.04</v>
      </c>
      <c r="S42" s="2">
        <f t="shared" si="3"/>
        <v>0.39</v>
      </c>
      <c r="T42" s="2">
        <f t="shared" si="3"/>
        <v>0.39</v>
      </c>
      <c r="U42" s="2">
        <f t="shared" si="3"/>
        <v>131.18</v>
      </c>
      <c r="V42" s="2">
        <f t="shared" si="3"/>
        <v>131.18</v>
      </c>
      <c r="W42" s="2">
        <f t="shared" si="3"/>
        <v>196.47</v>
      </c>
      <c r="X42" s="2">
        <f t="shared" si="3"/>
        <v>196.47</v>
      </c>
      <c r="Y42" s="2">
        <f t="shared" si="3"/>
        <v>45.55</v>
      </c>
      <c r="Z42" s="2">
        <f t="shared" si="3"/>
        <v>45.55</v>
      </c>
      <c r="AA42" s="2">
        <f t="shared" si="3"/>
        <v>2.44</v>
      </c>
      <c r="AB42" s="2">
        <f t="shared" si="3"/>
        <v>2.44</v>
      </c>
    </row>
    <row r="43" spans="1:28" s="11" customFormat="1" ht="14.25">
      <c r="A43" s="1"/>
      <c r="B43" s="4"/>
      <c r="C43" s="1"/>
      <c r="D43" s="1"/>
      <c r="E43" s="1"/>
      <c r="F43" s="1"/>
      <c r="G43" s="1"/>
      <c r="H43" s="1"/>
      <c r="I43" s="1"/>
      <c r="J43" s="1"/>
      <c r="K43" s="17"/>
      <c r="L43" s="17"/>
      <c r="M43" s="1"/>
      <c r="N43" s="1"/>
      <c r="O43" s="1"/>
      <c r="P43" s="1"/>
      <c r="Q43" s="1"/>
      <c r="R43" s="1"/>
      <c r="S43" s="1"/>
      <c r="T43" s="1"/>
      <c r="U43" s="1"/>
      <c r="V43" s="1"/>
      <c r="W43" s="17"/>
      <c r="X43" s="17"/>
      <c r="Y43" s="1"/>
      <c r="Z43" s="1"/>
      <c r="AA43" s="1"/>
      <c r="AB43" s="1"/>
    </row>
    <row r="44" spans="1:2" s="11" customFormat="1" ht="18">
      <c r="A44" s="37" t="s">
        <v>17</v>
      </c>
      <c r="B44" s="28"/>
    </row>
    <row r="45" s="11" customFormat="1" ht="14.25">
      <c r="B45" s="28"/>
    </row>
    <row r="46" spans="1:28" s="11" customFormat="1" ht="14.25">
      <c r="A46" s="110" t="s">
        <v>36</v>
      </c>
      <c r="B46" s="119" t="s">
        <v>60</v>
      </c>
      <c r="C46" s="97" t="s">
        <v>37</v>
      </c>
      <c r="D46" s="98"/>
      <c r="E46" s="106" t="s">
        <v>38</v>
      </c>
      <c r="F46" s="121"/>
      <c r="G46" s="121"/>
      <c r="H46" s="121"/>
      <c r="I46" s="121"/>
      <c r="J46" s="102"/>
      <c r="K46" s="110" t="s">
        <v>44</v>
      </c>
      <c r="L46" s="111"/>
      <c r="M46" s="106" t="s">
        <v>7</v>
      </c>
      <c r="N46" s="107"/>
      <c r="O46" s="107"/>
      <c r="P46" s="107"/>
      <c r="Q46" s="107"/>
      <c r="R46" s="107"/>
      <c r="S46" s="107"/>
      <c r="T46" s="109"/>
      <c r="U46" s="106" t="s">
        <v>8</v>
      </c>
      <c r="V46" s="107"/>
      <c r="W46" s="107"/>
      <c r="X46" s="107"/>
      <c r="Y46" s="107"/>
      <c r="Z46" s="107"/>
      <c r="AA46" s="107"/>
      <c r="AB46" s="107"/>
    </row>
    <row r="47" spans="1:28" s="11" customFormat="1" ht="14.25">
      <c r="A47" s="135"/>
      <c r="B47" s="120"/>
      <c r="C47" s="99"/>
      <c r="D47" s="100"/>
      <c r="E47" s="105" t="s">
        <v>39</v>
      </c>
      <c r="F47" s="100"/>
      <c r="G47" s="101" t="s">
        <v>40</v>
      </c>
      <c r="H47" s="108"/>
      <c r="I47" s="103" t="s">
        <v>41</v>
      </c>
      <c r="J47" s="100"/>
      <c r="K47" s="112"/>
      <c r="L47" s="104"/>
      <c r="M47" s="103" t="s">
        <v>69</v>
      </c>
      <c r="N47" s="104"/>
      <c r="O47" s="105" t="s">
        <v>46</v>
      </c>
      <c r="P47" s="104"/>
      <c r="Q47" s="103" t="s">
        <v>47</v>
      </c>
      <c r="R47" s="104"/>
      <c r="S47" s="105" t="s">
        <v>48</v>
      </c>
      <c r="T47" s="100"/>
      <c r="U47" s="113" t="s">
        <v>49</v>
      </c>
      <c r="V47" s="102"/>
      <c r="W47" s="101" t="s">
        <v>50</v>
      </c>
      <c r="X47" s="102"/>
      <c r="Y47" s="113" t="s">
        <v>14</v>
      </c>
      <c r="Z47" s="102"/>
      <c r="AA47" s="101" t="s">
        <v>15</v>
      </c>
      <c r="AB47" s="102"/>
    </row>
    <row r="48" spans="1:28" s="11" customFormat="1" ht="55.5">
      <c r="A48" s="16"/>
      <c r="B48" s="16"/>
      <c r="C48" s="15" t="s">
        <v>42</v>
      </c>
      <c r="D48" s="15" t="s">
        <v>43</v>
      </c>
      <c r="E48" s="15" t="s">
        <v>42</v>
      </c>
      <c r="F48" s="15" t="s">
        <v>43</v>
      </c>
      <c r="G48" s="15" t="s">
        <v>42</v>
      </c>
      <c r="H48" s="15" t="s">
        <v>43</v>
      </c>
      <c r="I48" s="15" t="s">
        <v>42</v>
      </c>
      <c r="J48" s="15" t="s">
        <v>43</v>
      </c>
      <c r="K48" s="15" t="s">
        <v>42</v>
      </c>
      <c r="L48" s="15" t="s">
        <v>43</v>
      </c>
      <c r="M48" s="15" t="s">
        <v>42</v>
      </c>
      <c r="N48" s="15" t="s">
        <v>43</v>
      </c>
      <c r="O48" s="15" t="s">
        <v>42</v>
      </c>
      <c r="P48" s="15" t="s">
        <v>43</v>
      </c>
      <c r="Q48" s="15" t="s">
        <v>42</v>
      </c>
      <c r="R48" s="15" t="s">
        <v>43</v>
      </c>
      <c r="S48" s="15" t="s">
        <v>42</v>
      </c>
      <c r="T48" s="15" t="s">
        <v>43</v>
      </c>
      <c r="U48" s="15" t="s">
        <v>42</v>
      </c>
      <c r="V48" s="15" t="s">
        <v>43</v>
      </c>
      <c r="W48" s="15" t="s">
        <v>42</v>
      </c>
      <c r="X48" s="15" t="s">
        <v>43</v>
      </c>
      <c r="Y48" s="15" t="s">
        <v>42</v>
      </c>
      <c r="Z48" s="15" t="s">
        <v>43</v>
      </c>
      <c r="AA48" s="15" t="s">
        <v>42</v>
      </c>
      <c r="AB48" s="15" t="s">
        <v>43</v>
      </c>
    </row>
    <row r="49" spans="1:28" s="11" customFormat="1" ht="14.25">
      <c r="A49" s="16">
        <v>1</v>
      </c>
      <c r="B49" s="16">
        <v>2</v>
      </c>
      <c r="C49" s="95">
        <v>3</v>
      </c>
      <c r="D49" s="96"/>
      <c r="E49" s="95">
        <v>4</v>
      </c>
      <c r="F49" s="96"/>
      <c r="G49" s="95">
        <v>5</v>
      </c>
      <c r="H49" s="96"/>
      <c r="I49" s="95">
        <v>6</v>
      </c>
      <c r="J49" s="96"/>
      <c r="K49" s="95">
        <v>7</v>
      </c>
      <c r="L49" s="96"/>
      <c r="M49" s="95">
        <v>8</v>
      </c>
      <c r="N49" s="96"/>
      <c r="O49" s="95">
        <v>9</v>
      </c>
      <c r="P49" s="96"/>
      <c r="Q49" s="95">
        <v>10</v>
      </c>
      <c r="R49" s="96"/>
      <c r="S49" s="95">
        <v>11</v>
      </c>
      <c r="T49" s="96"/>
      <c r="U49" s="95">
        <v>12</v>
      </c>
      <c r="V49" s="96"/>
      <c r="W49" s="95">
        <v>13</v>
      </c>
      <c r="X49" s="96"/>
      <c r="Y49" s="95">
        <v>14</v>
      </c>
      <c r="Z49" s="96"/>
      <c r="AA49" s="95">
        <v>15</v>
      </c>
      <c r="AB49" s="96"/>
    </row>
    <row r="50" spans="1:28" s="11" customFormat="1" ht="14.25">
      <c r="A50" s="29">
        <v>52</v>
      </c>
      <c r="B50" s="92" t="s">
        <v>104</v>
      </c>
      <c r="C50" s="90">
        <v>40</v>
      </c>
      <c r="D50" s="90">
        <v>40</v>
      </c>
      <c r="E50" s="29">
        <v>0.9</v>
      </c>
      <c r="F50" s="29">
        <v>0.9</v>
      </c>
      <c r="G50" s="29">
        <v>3.6</v>
      </c>
      <c r="H50" s="29">
        <v>3.6</v>
      </c>
      <c r="I50" s="29">
        <v>5.1</v>
      </c>
      <c r="J50" s="29">
        <v>5.1</v>
      </c>
      <c r="K50" s="29">
        <v>55.7</v>
      </c>
      <c r="L50" s="29">
        <v>55.7</v>
      </c>
      <c r="M50" s="29">
        <v>0.01</v>
      </c>
      <c r="N50" s="29">
        <v>0.01</v>
      </c>
      <c r="O50" s="29">
        <v>8.5</v>
      </c>
      <c r="P50" s="29">
        <v>8.5</v>
      </c>
      <c r="Q50" s="29">
        <v>0</v>
      </c>
      <c r="R50" s="29">
        <v>0</v>
      </c>
      <c r="S50" s="29">
        <v>1.62</v>
      </c>
      <c r="T50" s="3">
        <v>1.62</v>
      </c>
      <c r="U50" s="29">
        <v>21.27</v>
      </c>
      <c r="V50" s="29">
        <v>21.27</v>
      </c>
      <c r="W50" s="29">
        <v>24.4</v>
      </c>
      <c r="X50" s="29">
        <v>24.4</v>
      </c>
      <c r="Y50" s="29">
        <v>12.4</v>
      </c>
      <c r="Z50" s="29">
        <v>12.4</v>
      </c>
      <c r="AA50" s="29">
        <v>0.8</v>
      </c>
      <c r="AB50" s="29">
        <v>0.8</v>
      </c>
    </row>
    <row r="51" spans="1:28" s="11" customFormat="1" ht="27">
      <c r="A51" s="3">
        <v>102</v>
      </c>
      <c r="B51" s="8" t="s">
        <v>71</v>
      </c>
      <c r="C51" s="3">
        <v>250</v>
      </c>
      <c r="D51" s="3">
        <v>250</v>
      </c>
      <c r="E51" s="3">
        <v>5.49</v>
      </c>
      <c r="F51" s="3">
        <v>5.49</v>
      </c>
      <c r="G51" s="3">
        <v>5.27</v>
      </c>
      <c r="H51" s="3">
        <v>5.27</v>
      </c>
      <c r="I51" s="3">
        <v>16.53</v>
      </c>
      <c r="J51" s="31">
        <v>16.53</v>
      </c>
      <c r="K51" s="3">
        <v>148.25</v>
      </c>
      <c r="L51" s="3">
        <v>148.25</v>
      </c>
      <c r="M51" s="3">
        <v>0.2</v>
      </c>
      <c r="N51" s="3">
        <v>0.2</v>
      </c>
      <c r="O51" s="3">
        <v>6.85</v>
      </c>
      <c r="P51" s="3">
        <v>6.85</v>
      </c>
      <c r="Q51" s="3">
        <v>0.04</v>
      </c>
      <c r="R51" s="3">
        <v>0.04</v>
      </c>
      <c r="S51" s="3">
        <v>0.1</v>
      </c>
      <c r="T51" s="3">
        <v>0.1</v>
      </c>
      <c r="U51" s="3">
        <v>42.6</v>
      </c>
      <c r="V51" s="3">
        <v>42.6</v>
      </c>
      <c r="W51" s="3">
        <v>88.1</v>
      </c>
      <c r="X51" s="3">
        <v>88.1</v>
      </c>
      <c r="Y51" s="3">
        <v>19.09</v>
      </c>
      <c r="Z51" s="3">
        <v>19.09</v>
      </c>
      <c r="AA51" s="3">
        <v>1.1</v>
      </c>
      <c r="AB51" s="3">
        <v>1.1</v>
      </c>
    </row>
    <row r="52" spans="1:28" s="11" customFormat="1" ht="42">
      <c r="A52" s="2">
        <v>1011</v>
      </c>
      <c r="B52" s="4" t="s">
        <v>98</v>
      </c>
      <c r="C52" s="1" t="s">
        <v>92</v>
      </c>
      <c r="D52" s="1">
        <v>80</v>
      </c>
      <c r="E52" s="1">
        <v>8.16</v>
      </c>
      <c r="F52" s="1">
        <v>8.16</v>
      </c>
      <c r="G52" s="1">
        <v>10.72</v>
      </c>
      <c r="H52" s="1">
        <v>10.72</v>
      </c>
      <c r="I52" s="1">
        <v>8.26</v>
      </c>
      <c r="J52" s="1">
        <v>8.26</v>
      </c>
      <c r="K52" s="1">
        <v>163</v>
      </c>
      <c r="L52" s="1">
        <v>163</v>
      </c>
      <c r="M52" s="1">
        <v>0.18</v>
      </c>
      <c r="N52" s="1">
        <v>0.18</v>
      </c>
      <c r="O52" s="1">
        <v>0.14</v>
      </c>
      <c r="P52" s="1">
        <v>0.14</v>
      </c>
      <c r="Q52" s="1">
        <v>0.02</v>
      </c>
      <c r="R52" s="1">
        <v>0.02</v>
      </c>
      <c r="S52" s="1">
        <v>0</v>
      </c>
      <c r="T52" s="1">
        <v>0</v>
      </c>
      <c r="U52" s="1">
        <v>23.49</v>
      </c>
      <c r="V52" s="1">
        <v>23.49</v>
      </c>
      <c r="W52" s="1">
        <v>99.96</v>
      </c>
      <c r="X52" s="1">
        <v>99.96</v>
      </c>
      <c r="Y52" s="1">
        <v>18.7</v>
      </c>
      <c r="Z52" s="1">
        <v>18.7</v>
      </c>
      <c r="AA52" s="1">
        <v>1.36</v>
      </c>
      <c r="AB52" s="1">
        <v>1.36</v>
      </c>
    </row>
    <row r="53" spans="1:28" s="11" customFormat="1" ht="14.25">
      <c r="A53" s="1">
        <v>304</v>
      </c>
      <c r="B53" s="4" t="s">
        <v>22</v>
      </c>
      <c r="C53" s="1">
        <v>150</v>
      </c>
      <c r="D53" s="1">
        <v>150</v>
      </c>
      <c r="E53" s="1">
        <v>3.65</v>
      </c>
      <c r="F53" s="1">
        <v>3.65</v>
      </c>
      <c r="G53" s="1">
        <v>5.37</v>
      </c>
      <c r="H53" s="1">
        <v>5.37</v>
      </c>
      <c r="I53" s="1">
        <v>36.67</v>
      </c>
      <c r="J53" s="1">
        <v>36.67</v>
      </c>
      <c r="K53" s="1">
        <v>209.7</v>
      </c>
      <c r="L53" s="1">
        <v>209.7</v>
      </c>
      <c r="M53" s="1">
        <v>0.04</v>
      </c>
      <c r="N53" s="1">
        <v>0.04</v>
      </c>
      <c r="O53" s="1">
        <v>0</v>
      </c>
      <c r="P53" s="1">
        <v>0</v>
      </c>
      <c r="Q53" s="17">
        <v>0</v>
      </c>
      <c r="R53" s="1">
        <v>0</v>
      </c>
      <c r="S53" s="17">
        <v>0</v>
      </c>
      <c r="T53" s="1">
        <v>0</v>
      </c>
      <c r="U53" s="1">
        <v>1.37</v>
      </c>
      <c r="V53" s="1">
        <v>1.37</v>
      </c>
      <c r="W53" s="17">
        <v>60.95</v>
      </c>
      <c r="X53" s="17">
        <v>60.95</v>
      </c>
      <c r="Y53" s="1">
        <v>16.34</v>
      </c>
      <c r="Z53" s="1">
        <v>16.34</v>
      </c>
      <c r="AA53" s="1">
        <v>0.53</v>
      </c>
      <c r="AB53" s="1">
        <v>0.53</v>
      </c>
    </row>
    <row r="54" spans="1:28" s="11" customFormat="1" ht="14.25">
      <c r="A54" s="1">
        <v>382</v>
      </c>
      <c r="B54" s="4" t="s">
        <v>90</v>
      </c>
      <c r="C54" s="1">
        <v>200</v>
      </c>
      <c r="D54" s="1">
        <v>200</v>
      </c>
      <c r="E54" s="1">
        <v>3.78</v>
      </c>
      <c r="F54" s="1">
        <v>3.78</v>
      </c>
      <c r="G54" s="1">
        <v>0.67</v>
      </c>
      <c r="H54" s="1">
        <v>0.67</v>
      </c>
      <c r="I54" s="1">
        <v>25.89</v>
      </c>
      <c r="J54" s="1">
        <v>25.89</v>
      </c>
      <c r="K54" s="1">
        <v>125.11</v>
      </c>
      <c r="L54" s="1">
        <v>125.11</v>
      </c>
      <c r="M54" s="1">
        <v>0.02</v>
      </c>
      <c r="N54" s="1">
        <v>0.02</v>
      </c>
      <c r="O54" s="1">
        <v>1.33</v>
      </c>
      <c r="P54" s="1">
        <v>1.33</v>
      </c>
      <c r="Q54" s="1">
        <v>0</v>
      </c>
      <c r="R54" s="1">
        <v>0</v>
      </c>
      <c r="S54" s="1">
        <v>0</v>
      </c>
      <c r="T54" s="1">
        <v>0</v>
      </c>
      <c r="U54" s="1">
        <v>133.33</v>
      </c>
      <c r="V54" s="1">
        <v>133.33</v>
      </c>
      <c r="W54" s="1">
        <v>111.11</v>
      </c>
      <c r="X54" s="1">
        <v>111.11</v>
      </c>
      <c r="Y54" s="1">
        <v>25.56</v>
      </c>
      <c r="Z54" s="1">
        <v>25.56</v>
      </c>
      <c r="AA54" s="1">
        <v>2</v>
      </c>
      <c r="AB54" s="1">
        <v>2</v>
      </c>
    </row>
    <row r="55" spans="1:28" s="11" customFormat="1" ht="14.25">
      <c r="A55" s="1" t="s">
        <v>52</v>
      </c>
      <c r="B55" s="4" t="s">
        <v>91</v>
      </c>
      <c r="C55" s="3">
        <v>30</v>
      </c>
      <c r="D55" s="3">
        <v>30</v>
      </c>
      <c r="E55" s="3">
        <v>1.66</v>
      </c>
      <c r="F55" s="3">
        <v>1.66</v>
      </c>
      <c r="G55" s="3">
        <v>0.3</v>
      </c>
      <c r="H55" s="3">
        <v>0.3</v>
      </c>
      <c r="I55" s="3">
        <v>9.62</v>
      </c>
      <c r="J55" s="3">
        <v>9.62</v>
      </c>
      <c r="K55" s="3">
        <v>57</v>
      </c>
      <c r="L55" s="3">
        <v>57</v>
      </c>
      <c r="M55" s="3">
        <v>0.05</v>
      </c>
      <c r="N55" s="3">
        <v>0.05</v>
      </c>
      <c r="O55" s="3">
        <v>0</v>
      </c>
      <c r="P55" s="3">
        <v>0</v>
      </c>
      <c r="Q55" s="3">
        <v>0</v>
      </c>
      <c r="R55" s="3">
        <v>0</v>
      </c>
      <c r="S55" s="3">
        <v>0.42</v>
      </c>
      <c r="T55" s="3">
        <v>0.42</v>
      </c>
      <c r="U55" s="3">
        <v>10.5</v>
      </c>
      <c r="V55" s="3">
        <v>10.5</v>
      </c>
      <c r="W55" s="3">
        <v>47.4</v>
      </c>
      <c r="X55" s="3">
        <v>47.4</v>
      </c>
      <c r="Y55" s="3">
        <v>14.1</v>
      </c>
      <c r="Z55" s="3">
        <v>14.1</v>
      </c>
      <c r="AA55" s="3">
        <v>1.18</v>
      </c>
      <c r="AB55" s="3">
        <v>1.18</v>
      </c>
    </row>
    <row r="56" spans="1:28" s="11" customFormat="1" ht="14.25">
      <c r="A56" s="1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11" customFormat="1" ht="14.25">
      <c r="A57" s="1"/>
      <c r="B57" s="24" t="s">
        <v>16</v>
      </c>
      <c r="C57" s="2"/>
      <c r="D57" s="2"/>
      <c r="E57" s="2">
        <f aca="true" t="shared" si="4" ref="E57:AB57">SUM(E51:E56)</f>
        <v>22.740000000000002</v>
      </c>
      <c r="F57" s="2">
        <f t="shared" si="4"/>
        <v>22.740000000000002</v>
      </c>
      <c r="G57" s="2">
        <f t="shared" si="4"/>
        <v>22.330000000000002</v>
      </c>
      <c r="H57" s="2">
        <f t="shared" si="4"/>
        <v>22.330000000000002</v>
      </c>
      <c r="I57" s="40">
        <f t="shared" si="4"/>
        <v>96.97</v>
      </c>
      <c r="J57" s="40">
        <f t="shared" si="4"/>
        <v>96.97</v>
      </c>
      <c r="K57" s="2">
        <f t="shared" si="4"/>
        <v>703.0600000000001</v>
      </c>
      <c r="L57" s="2">
        <f t="shared" si="4"/>
        <v>703.0600000000001</v>
      </c>
      <c r="M57" s="2">
        <f t="shared" si="4"/>
        <v>0.49</v>
      </c>
      <c r="N57" s="2">
        <f t="shared" si="4"/>
        <v>0.49</v>
      </c>
      <c r="O57" s="2">
        <f t="shared" si="4"/>
        <v>8.32</v>
      </c>
      <c r="P57" s="2">
        <f t="shared" si="4"/>
        <v>8.32</v>
      </c>
      <c r="Q57" s="2">
        <f t="shared" si="4"/>
        <v>0.06</v>
      </c>
      <c r="R57" s="2">
        <f t="shared" si="4"/>
        <v>0.06</v>
      </c>
      <c r="S57" s="2">
        <f t="shared" si="4"/>
        <v>0.52</v>
      </c>
      <c r="T57" s="2">
        <f t="shared" si="4"/>
        <v>0.52</v>
      </c>
      <c r="U57" s="40">
        <f t="shared" si="4"/>
        <v>211.29000000000002</v>
      </c>
      <c r="V57" s="40">
        <f t="shared" si="4"/>
        <v>211.29000000000002</v>
      </c>
      <c r="W57" s="2">
        <f t="shared" si="4"/>
        <v>407.52</v>
      </c>
      <c r="X57" s="2">
        <f t="shared" si="4"/>
        <v>407.52</v>
      </c>
      <c r="Y57" s="2">
        <f t="shared" si="4"/>
        <v>93.78999999999999</v>
      </c>
      <c r="Z57" s="2">
        <f t="shared" si="4"/>
        <v>93.78999999999999</v>
      </c>
      <c r="AA57" s="2">
        <f t="shared" si="4"/>
        <v>6.17</v>
      </c>
      <c r="AB57" s="2">
        <f t="shared" si="4"/>
        <v>6.17</v>
      </c>
    </row>
    <row r="58" spans="2:28" s="11" customFormat="1" ht="14.25">
      <c r="B58" s="34" t="s">
        <v>73</v>
      </c>
      <c r="C58" s="35"/>
      <c r="D58" s="35"/>
      <c r="E58" s="36">
        <f>SUM(E42,E57)</f>
        <v>34.900000000000006</v>
      </c>
      <c r="F58" s="36">
        <f aca="true" t="shared" si="5" ref="F58:AB58">SUM(F42,F57)</f>
        <v>34.900000000000006</v>
      </c>
      <c r="G58" s="36">
        <f t="shared" si="5"/>
        <v>40.13</v>
      </c>
      <c r="H58" s="36">
        <f t="shared" si="5"/>
        <v>40.13</v>
      </c>
      <c r="I58" s="36">
        <f t="shared" si="5"/>
        <v>166.88</v>
      </c>
      <c r="J58" s="36">
        <f t="shared" si="5"/>
        <v>166.88</v>
      </c>
      <c r="K58" s="36">
        <f t="shared" si="5"/>
        <v>1159.2</v>
      </c>
      <c r="L58" s="36">
        <f t="shared" si="5"/>
        <v>1159.2</v>
      </c>
      <c r="M58" s="36">
        <f t="shared" si="5"/>
        <v>0.59</v>
      </c>
      <c r="N58" s="36">
        <f t="shared" si="5"/>
        <v>0.59</v>
      </c>
      <c r="O58" s="36">
        <f t="shared" si="5"/>
        <v>11.82</v>
      </c>
      <c r="P58" s="36">
        <f t="shared" si="5"/>
        <v>11.82</v>
      </c>
      <c r="Q58" s="36">
        <f t="shared" si="5"/>
        <v>0.1</v>
      </c>
      <c r="R58" s="36">
        <f t="shared" si="5"/>
        <v>0.1</v>
      </c>
      <c r="S58" s="36">
        <f t="shared" si="5"/>
        <v>0.91</v>
      </c>
      <c r="T58" s="36">
        <f t="shared" si="5"/>
        <v>0.91</v>
      </c>
      <c r="U58" s="36">
        <f t="shared" si="5"/>
        <v>342.47</v>
      </c>
      <c r="V58" s="36">
        <f t="shared" si="5"/>
        <v>342.47</v>
      </c>
      <c r="W58" s="36">
        <f t="shared" si="5"/>
        <v>603.99</v>
      </c>
      <c r="X58" s="36">
        <f t="shared" si="5"/>
        <v>603.99</v>
      </c>
      <c r="Y58" s="36">
        <f t="shared" si="5"/>
        <v>139.33999999999997</v>
      </c>
      <c r="Z58" s="36">
        <f t="shared" si="5"/>
        <v>139.33999999999997</v>
      </c>
      <c r="AA58" s="36">
        <f t="shared" si="5"/>
        <v>8.61</v>
      </c>
      <c r="AB58" s="36">
        <f t="shared" si="5"/>
        <v>8.61</v>
      </c>
    </row>
    <row r="59" s="11" customFormat="1" ht="14.25">
      <c r="B59" s="28"/>
    </row>
    <row r="60" spans="1:2" s="11" customFormat="1" ht="18">
      <c r="A60" s="37" t="s">
        <v>24</v>
      </c>
      <c r="B60" s="28"/>
    </row>
    <row r="61" s="11" customFormat="1" ht="14.25">
      <c r="B61" s="28"/>
    </row>
    <row r="62" spans="1:2" s="11" customFormat="1" ht="18">
      <c r="A62" s="37" t="s">
        <v>2</v>
      </c>
      <c r="B62" s="28"/>
    </row>
    <row r="63" s="11" customFormat="1" ht="14.25">
      <c r="B63" s="28"/>
    </row>
    <row r="64" spans="1:28" s="11" customFormat="1" ht="14.25">
      <c r="A64" s="110" t="s">
        <v>36</v>
      </c>
      <c r="B64" s="119" t="s">
        <v>60</v>
      </c>
      <c r="C64" s="97" t="s">
        <v>37</v>
      </c>
      <c r="D64" s="98"/>
      <c r="E64" s="106" t="s">
        <v>38</v>
      </c>
      <c r="F64" s="121"/>
      <c r="G64" s="121"/>
      <c r="H64" s="121"/>
      <c r="I64" s="121"/>
      <c r="J64" s="102"/>
      <c r="K64" s="110" t="s">
        <v>44</v>
      </c>
      <c r="L64" s="111"/>
      <c r="M64" s="106" t="s">
        <v>7</v>
      </c>
      <c r="N64" s="107"/>
      <c r="O64" s="107"/>
      <c r="P64" s="107"/>
      <c r="Q64" s="107"/>
      <c r="R64" s="107"/>
      <c r="S64" s="107"/>
      <c r="T64" s="109"/>
      <c r="U64" s="106" t="s">
        <v>8</v>
      </c>
      <c r="V64" s="107"/>
      <c r="W64" s="107"/>
      <c r="X64" s="107"/>
      <c r="Y64" s="107"/>
      <c r="Z64" s="107"/>
      <c r="AA64" s="107"/>
      <c r="AB64" s="107"/>
    </row>
    <row r="65" spans="1:28" s="11" customFormat="1" ht="14.25">
      <c r="A65" s="135"/>
      <c r="B65" s="120"/>
      <c r="C65" s="99"/>
      <c r="D65" s="100"/>
      <c r="E65" s="105" t="s">
        <v>39</v>
      </c>
      <c r="F65" s="100"/>
      <c r="G65" s="101" t="s">
        <v>40</v>
      </c>
      <c r="H65" s="108"/>
      <c r="I65" s="103" t="s">
        <v>41</v>
      </c>
      <c r="J65" s="100"/>
      <c r="K65" s="112"/>
      <c r="L65" s="104"/>
      <c r="M65" s="103" t="s">
        <v>45</v>
      </c>
      <c r="N65" s="104"/>
      <c r="O65" s="105" t="s">
        <v>46</v>
      </c>
      <c r="P65" s="104"/>
      <c r="Q65" s="103" t="s">
        <v>47</v>
      </c>
      <c r="R65" s="104"/>
      <c r="S65" s="105" t="s">
        <v>48</v>
      </c>
      <c r="T65" s="100"/>
      <c r="U65" s="113" t="s">
        <v>49</v>
      </c>
      <c r="V65" s="102"/>
      <c r="W65" s="101" t="s">
        <v>50</v>
      </c>
      <c r="X65" s="102"/>
      <c r="Y65" s="113" t="s">
        <v>14</v>
      </c>
      <c r="Z65" s="102"/>
      <c r="AA65" s="101" t="s">
        <v>15</v>
      </c>
      <c r="AB65" s="102"/>
    </row>
    <row r="66" spans="1:28" s="11" customFormat="1" ht="55.5">
      <c r="A66" s="16"/>
      <c r="B66" s="16"/>
      <c r="C66" s="15" t="s">
        <v>42</v>
      </c>
      <c r="D66" s="15" t="s">
        <v>43</v>
      </c>
      <c r="E66" s="15" t="s">
        <v>42</v>
      </c>
      <c r="F66" s="15" t="s">
        <v>43</v>
      </c>
      <c r="G66" s="15" t="s">
        <v>42</v>
      </c>
      <c r="H66" s="15" t="s">
        <v>43</v>
      </c>
      <c r="I66" s="15" t="s">
        <v>42</v>
      </c>
      <c r="J66" s="15" t="s">
        <v>43</v>
      </c>
      <c r="K66" s="15" t="s">
        <v>42</v>
      </c>
      <c r="L66" s="15" t="s">
        <v>43</v>
      </c>
      <c r="M66" s="15" t="s">
        <v>42</v>
      </c>
      <c r="N66" s="15" t="s">
        <v>43</v>
      </c>
      <c r="O66" s="15" t="s">
        <v>42</v>
      </c>
      <c r="P66" s="15" t="s">
        <v>43</v>
      </c>
      <c r="Q66" s="15" t="s">
        <v>42</v>
      </c>
      <c r="R66" s="15" t="s">
        <v>43</v>
      </c>
      <c r="S66" s="15" t="s">
        <v>42</v>
      </c>
      <c r="T66" s="15" t="s">
        <v>43</v>
      </c>
      <c r="U66" s="15" t="s">
        <v>42</v>
      </c>
      <c r="V66" s="15" t="s">
        <v>43</v>
      </c>
      <c r="W66" s="15" t="s">
        <v>42</v>
      </c>
      <c r="X66" s="15" t="s">
        <v>43</v>
      </c>
      <c r="Y66" s="15" t="s">
        <v>42</v>
      </c>
      <c r="Z66" s="15" t="s">
        <v>43</v>
      </c>
      <c r="AA66" s="15" t="s">
        <v>42</v>
      </c>
      <c r="AB66" s="15" t="s">
        <v>43</v>
      </c>
    </row>
    <row r="67" spans="1:28" s="11" customFormat="1" ht="14.25">
      <c r="A67" s="16">
        <v>1</v>
      </c>
      <c r="B67" s="16">
        <v>2</v>
      </c>
      <c r="C67" s="95">
        <v>3</v>
      </c>
      <c r="D67" s="96"/>
      <c r="E67" s="95">
        <v>4</v>
      </c>
      <c r="F67" s="96"/>
      <c r="G67" s="95">
        <v>5</v>
      </c>
      <c r="H67" s="96"/>
      <c r="I67" s="95">
        <v>6</v>
      </c>
      <c r="J67" s="96"/>
      <c r="K67" s="95">
        <v>7</v>
      </c>
      <c r="L67" s="96"/>
      <c r="M67" s="95">
        <v>8</v>
      </c>
      <c r="N67" s="96"/>
      <c r="O67" s="95">
        <v>9</v>
      </c>
      <c r="P67" s="96"/>
      <c r="Q67" s="95">
        <v>10</v>
      </c>
      <c r="R67" s="96"/>
      <c r="S67" s="95">
        <v>11</v>
      </c>
      <c r="T67" s="96"/>
      <c r="U67" s="95">
        <v>12</v>
      </c>
      <c r="V67" s="96"/>
      <c r="W67" s="95">
        <v>13</v>
      </c>
      <c r="X67" s="96"/>
      <c r="Y67" s="95">
        <v>14</v>
      </c>
      <c r="Z67" s="96"/>
      <c r="AA67" s="95">
        <v>15</v>
      </c>
      <c r="AB67" s="96"/>
    </row>
    <row r="68" spans="1:28" s="11" customFormat="1" ht="14.25">
      <c r="A68" s="1">
        <v>215</v>
      </c>
      <c r="B68" s="80" t="s">
        <v>25</v>
      </c>
      <c r="C68" s="2">
        <v>50</v>
      </c>
      <c r="D68" s="2">
        <v>50</v>
      </c>
      <c r="E68" s="1">
        <v>10.3</v>
      </c>
      <c r="F68" s="1">
        <v>10.3</v>
      </c>
      <c r="G68" s="1">
        <v>18.56</v>
      </c>
      <c r="H68" s="1">
        <v>18.56</v>
      </c>
      <c r="I68" s="1">
        <v>2.67</v>
      </c>
      <c r="J68" s="1">
        <v>2.67</v>
      </c>
      <c r="K68" s="1">
        <v>214.5</v>
      </c>
      <c r="L68" s="1">
        <v>214.5</v>
      </c>
      <c r="M68" s="1">
        <v>0.05</v>
      </c>
      <c r="N68" s="1">
        <v>0.05</v>
      </c>
      <c r="O68" s="1">
        <v>0.3</v>
      </c>
      <c r="P68" s="1">
        <v>0.3</v>
      </c>
      <c r="Q68" s="30">
        <v>0.2</v>
      </c>
      <c r="R68" s="30">
        <v>0.2</v>
      </c>
      <c r="S68" s="1">
        <v>0</v>
      </c>
      <c r="T68" s="1">
        <v>0</v>
      </c>
      <c r="U68" s="1">
        <v>92.5</v>
      </c>
      <c r="V68" s="1">
        <v>92.5</v>
      </c>
      <c r="W68" s="1">
        <v>174.1</v>
      </c>
      <c r="X68" s="1">
        <v>174.1</v>
      </c>
      <c r="Y68" s="1">
        <v>13.6</v>
      </c>
      <c r="Z68" s="1">
        <v>13.6</v>
      </c>
      <c r="AA68" s="1">
        <v>1.9</v>
      </c>
      <c r="AB68" s="1">
        <v>1.9</v>
      </c>
    </row>
    <row r="69" spans="1:28" s="11" customFormat="1" ht="14.25">
      <c r="A69" s="3">
        <v>376</v>
      </c>
      <c r="B69" s="5" t="s">
        <v>74</v>
      </c>
      <c r="C69" s="3" t="s">
        <v>51</v>
      </c>
      <c r="D69" s="5" t="s">
        <v>51</v>
      </c>
      <c r="E69" s="3">
        <v>0.07</v>
      </c>
      <c r="F69" s="3">
        <v>0.07</v>
      </c>
      <c r="G69" s="3">
        <v>0.02</v>
      </c>
      <c r="H69" s="3">
        <v>0.02</v>
      </c>
      <c r="I69" s="3">
        <v>15</v>
      </c>
      <c r="J69" s="3">
        <v>15</v>
      </c>
      <c r="K69" s="3">
        <v>60</v>
      </c>
      <c r="L69" s="3">
        <v>60</v>
      </c>
      <c r="M69" s="3">
        <v>0</v>
      </c>
      <c r="N69" s="3">
        <v>0</v>
      </c>
      <c r="O69" s="3">
        <v>0.03</v>
      </c>
      <c r="P69" s="3">
        <v>0.03</v>
      </c>
      <c r="Q69" s="3">
        <v>0</v>
      </c>
      <c r="R69" s="3">
        <v>0</v>
      </c>
      <c r="S69" s="3">
        <v>0</v>
      </c>
      <c r="T69" s="3">
        <v>0</v>
      </c>
      <c r="U69" s="3">
        <v>11.1</v>
      </c>
      <c r="V69" s="3">
        <v>11.1</v>
      </c>
      <c r="W69" s="3">
        <v>2.8</v>
      </c>
      <c r="X69" s="3">
        <v>2.8</v>
      </c>
      <c r="Y69" s="3">
        <v>1.4</v>
      </c>
      <c r="Z69" s="3">
        <v>1.4</v>
      </c>
      <c r="AA69" s="3">
        <v>0.28</v>
      </c>
      <c r="AB69" s="3">
        <v>0.28</v>
      </c>
    </row>
    <row r="70" spans="1:28" s="11" customFormat="1" ht="14.25">
      <c r="A70" s="1" t="s">
        <v>52</v>
      </c>
      <c r="B70" s="5" t="s">
        <v>21</v>
      </c>
      <c r="C70" s="3">
        <v>30</v>
      </c>
      <c r="D70" s="3">
        <v>30</v>
      </c>
      <c r="E70" s="3">
        <v>2.37</v>
      </c>
      <c r="F70" s="3">
        <v>2.37</v>
      </c>
      <c r="G70" s="3">
        <v>0.3</v>
      </c>
      <c r="H70" s="3">
        <v>0.3</v>
      </c>
      <c r="I70" s="3">
        <v>13.86</v>
      </c>
      <c r="J70" s="3">
        <v>13.86</v>
      </c>
      <c r="K70" s="3">
        <v>70.14</v>
      </c>
      <c r="L70" s="3">
        <v>70.14</v>
      </c>
      <c r="M70" s="3">
        <v>0.03</v>
      </c>
      <c r="N70" s="3">
        <v>0.03</v>
      </c>
      <c r="O70" s="3">
        <v>0</v>
      </c>
      <c r="P70" s="3">
        <v>0</v>
      </c>
      <c r="Q70" s="3">
        <v>0</v>
      </c>
      <c r="R70" s="3">
        <v>0</v>
      </c>
      <c r="S70" s="3">
        <v>0.39</v>
      </c>
      <c r="T70" s="3">
        <v>0.39</v>
      </c>
      <c r="U70" s="3">
        <v>6.9</v>
      </c>
      <c r="V70" s="3">
        <v>6.9</v>
      </c>
      <c r="W70" s="3">
        <v>26.1</v>
      </c>
      <c r="X70" s="3">
        <v>26.1</v>
      </c>
      <c r="Y70" s="3">
        <v>9.9</v>
      </c>
      <c r="Z70" s="3">
        <v>9.9</v>
      </c>
      <c r="AA70" s="3">
        <v>0.33</v>
      </c>
      <c r="AB70" s="3">
        <v>0.33</v>
      </c>
    </row>
    <row r="71" spans="1:28" s="11" customFormat="1" ht="14.25">
      <c r="A71" s="1"/>
      <c r="B71" s="4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11" customFormat="1" ht="14.25">
      <c r="A72" s="1"/>
      <c r="B72" s="4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11" customFormat="1" ht="14.25">
      <c r="A73" s="1"/>
      <c r="B73" s="24" t="s">
        <v>16</v>
      </c>
      <c r="C73" s="2"/>
      <c r="D73" s="2"/>
      <c r="E73" s="2">
        <f>SUM(E68:E72)</f>
        <v>12.740000000000002</v>
      </c>
      <c r="F73" s="2">
        <f>SUM(F68:F72)</f>
        <v>12.740000000000002</v>
      </c>
      <c r="G73" s="2">
        <f>SUM(G68:G72)</f>
        <v>18.88</v>
      </c>
      <c r="H73" s="2">
        <f>SUM(H68:H72)</f>
        <v>18.88</v>
      </c>
      <c r="I73" s="2">
        <v>25.46</v>
      </c>
      <c r="J73" s="2">
        <v>25.46</v>
      </c>
      <c r="K73" s="2">
        <f aca="true" t="shared" si="6" ref="K73:AB73">SUM(K68:K72)</f>
        <v>344.64</v>
      </c>
      <c r="L73" s="2">
        <f t="shared" si="6"/>
        <v>344.64</v>
      </c>
      <c r="M73" s="2">
        <f>SUM(M68:M72)</f>
        <v>0.08</v>
      </c>
      <c r="N73" s="2">
        <f t="shared" si="6"/>
        <v>0.08</v>
      </c>
      <c r="O73" s="2">
        <f>SUM(O68:O72)</f>
        <v>0.32999999999999996</v>
      </c>
      <c r="P73" s="2">
        <f t="shared" si="6"/>
        <v>0.32999999999999996</v>
      </c>
      <c r="Q73" s="42">
        <f>SUM(Q68:Q72)</f>
        <v>0.2</v>
      </c>
      <c r="R73" s="2">
        <f t="shared" si="6"/>
        <v>0.2</v>
      </c>
      <c r="S73" s="2">
        <f t="shared" si="6"/>
        <v>0.39</v>
      </c>
      <c r="T73" s="2">
        <f t="shared" si="6"/>
        <v>0.39</v>
      </c>
      <c r="U73" s="2">
        <f>SUM(U68:U72)</f>
        <v>110.5</v>
      </c>
      <c r="V73" s="2">
        <f t="shared" si="6"/>
        <v>110.5</v>
      </c>
      <c r="W73" s="2">
        <f>SUM(W68:W72)</f>
        <v>203</v>
      </c>
      <c r="X73" s="2">
        <f t="shared" si="6"/>
        <v>203</v>
      </c>
      <c r="Y73" s="2">
        <f>SUM(Y68:Y72)</f>
        <v>24.9</v>
      </c>
      <c r="Z73" s="2">
        <f t="shared" si="6"/>
        <v>24.9</v>
      </c>
      <c r="AA73" s="2">
        <f>SUM(AA68:AA72)</f>
        <v>2.51</v>
      </c>
      <c r="AB73" s="2">
        <f t="shared" si="6"/>
        <v>2.51</v>
      </c>
    </row>
    <row r="74" s="11" customFormat="1" ht="14.25">
      <c r="B74" s="28"/>
    </row>
    <row r="75" spans="1:2" s="11" customFormat="1" ht="18">
      <c r="A75" s="37" t="s">
        <v>17</v>
      </c>
      <c r="B75" s="28"/>
    </row>
    <row r="76" s="11" customFormat="1" ht="14.25">
      <c r="B76" s="28"/>
    </row>
    <row r="77" spans="1:28" s="11" customFormat="1" ht="14.25">
      <c r="A77" s="110" t="s">
        <v>36</v>
      </c>
      <c r="B77" s="119" t="s">
        <v>60</v>
      </c>
      <c r="C77" s="97" t="s">
        <v>37</v>
      </c>
      <c r="D77" s="98"/>
      <c r="E77" s="106" t="s">
        <v>38</v>
      </c>
      <c r="F77" s="121"/>
      <c r="G77" s="121"/>
      <c r="H77" s="121"/>
      <c r="I77" s="121"/>
      <c r="J77" s="102"/>
      <c r="K77" s="110" t="s">
        <v>44</v>
      </c>
      <c r="L77" s="111"/>
      <c r="M77" s="106" t="s">
        <v>7</v>
      </c>
      <c r="N77" s="107"/>
      <c r="O77" s="107"/>
      <c r="P77" s="107"/>
      <c r="Q77" s="107"/>
      <c r="R77" s="107"/>
      <c r="S77" s="107"/>
      <c r="T77" s="109"/>
      <c r="U77" s="106" t="s">
        <v>8</v>
      </c>
      <c r="V77" s="107"/>
      <c r="W77" s="107"/>
      <c r="X77" s="107"/>
      <c r="Y77" s="107"/>
      <c r="Z77" s="107"/>
      <c r="AA77" s="107"/>
      <c r="AB77" s="107"/>
    </row>
    <row r="78" spans="1:28" s="11" customFormat="1" ht="14.25">
      <c r="A78" s="135"/>
      <c r="B78" s="120"/>
      <c r="C78" s="99"/>
      <c r="D78" s="100"/>
      <c r="E78" s="105" t="s">
        <v>39</v>
      </c>
      <c r="F78" s="100"/>
      <c r="G78" s="101" t="s">
        <v>40</v>
      </c>
      <c r="H78" s="108"/>
      <c r="I78" s="103" t="s">
        <v>41</v>
      </c>
      <c r="J78" s="100"/>
      <c r="K78" s="112"/>
      <c r="L78" s="104"/>
      <c r="M78" s="103" t="s">
        <v>45</v>
      </c>
      <c r="N78" s="104"/>
      <c r="O78" s="105" t="s">
        <v>46</v>
      </c>
      <c r="P78" s="104"/>
      <c r="Q78" s="103" t="s">
        <v>47</v>
      </c>
      <c r="R78" s="104"/>
      <c r="S78" s="105" t="s">
        <v>48</v>
      </c>
      <c r="T78" s="100"/>
      <c r="U78" s="113" t="s">
        <v>49</v>
      </c>
      <c r="V78" s="102"/>
      <c r="W78" s="101" t="s">
        <v>50</v>
      </c>
      <c r="X78" s="102"/>
      <c r="Y78" s="113" t="s">
        <v>14</v>
      </c>
      <c r="Z78" s="102"/>
      <c r="AA78" s="101" t="s">
        <v>15</v>
      </c>
      <c r="AB78" s="102"/>
    </row>
    <row r="79" spans="1:28" s="11" customFormat="1" ht="55.5">
      <c r="A79" s="16"/>
      <c r="B79" s="16"/>
      <c r="C79" s="15" t="s">
        <v>42</v>
      </c>
      <c r="D79" s="15" t="s">
        <v>43</v>
      </c>
      <c r="E79" s="15" t="s">
        <v>42</v>
      </c>
      <c r="F79" s="15" t="s">
        <v>43</v>
      </c>
      <c r="G79" s="15" t="s">
        <v>42</v>
      </c>
      <c r="H79" s="15" t="s">
        <v>43</v>
      </c>
      <c r="I79" s="15" t="s">
        <v>42</v>
      </c>
      <c r="J79" s="15" t="s">
        <v>43</v>
      </c>
      <c r="K79" s="15" t="s">
        <v>42</v>
      </c>
      <c r="L79" s="15" t="s">
        <v>43</v>
      </c>
      <c r="M79" s="15" t="s">
        <v>42</v>
      </c>
      <c r="N79" s="15" t="s">
        <v>43</v>
      </c>
      <c r="O79" s="15" t="s">
        <v>42</v>
      </c>
      <c r="P79" s="15" t="s">
        <v>43</v>
      </c>
      <c r="Q79" s="15" t="s">
        <v>42</v>
      </c>
      <c r="R79" s="15" t="s">
        <v>43</v>
      </c>
      <c r="S79" s="15" t="s">
        <v>42</v>
      </c>
      <c r="T79" s="15" t="s">
        <v>43</v>
      </c>
      <c r="U79" s="15" t="s">
        <v>42</v>
      </c>
      <c r="V79" s="15" t="s">
        <v>43</v>
      </c>
      <c r="W79" s="15" t="s">
        <v>42</v>
      </c>
      <c r="X79" s="15" t="s">
        <v>43</v>
      </c>
      <c r="Y79" s="15" t="s">
        <v>42</v>
      </c>
      <c r="Z79" s="15" t="s">
        <v>43</v>
      </c>
      <c r="AA79" s="15" t="s">
        <v>42</v>
      </c>
      <c r="AB79" s="15" t="s">
        <v>43</v>
      </c>
    </row>
    <row r="80" spans="1:28" s="11" customFormat="1" ht="14.25">
      <c r="A80" s="16">
        <v>1</v>
      </c>
      <c r="B80" s="16">
        <v>2</v>
      </c>
      <c r="C80" s="95">
        <v>3</v>
      </c>
      <c r="D80" s="96"/>
      <c r="E80" s="95">
        <v>4</v>
      </c>
      <c r="F80" s="96"/>
      <c r="G80" s="95">
        <v>5</v>
      </c>
      <c r="H80" s="96"/>
      <c r="I80" s="95">
        <v>6</v>
      </c>
      <c r="J80" s="96"/>
      <c r="K80" s="95">
        <v>7</v>
      </c>
      <c r="L80" s="96"/>
      <c r="M80" s="95">
        <v>8</v>
      </c>
      <c r="N80" s="96"/>
      <c r="O80" s="95">
        <v>9</v>
      </c>
      <c r="P80" s="96"/>
      <c r="Q80" s="95">
        <v>10</v>
      </c>
      <c r="R80" s="96"/>
      <c r="S80" s="95">
        <v>11</v>
      </c>
      <c r="T80" s="96"/>
      <c r="U80" s="95">
        <v>12</v>
      </c>
      <c r="V80" s="96"/>
      <c r="W80" s="95">
        <v>13</v>
      </c>
      <c r="X80" s="96"/>
      <c r="Y80" s="95">
        <v>14</v>
      </c>
      <c r="Z80" s="96"/>
      <c r="AA80" s="95">
        <v>15</v>
      </c>
      <c r="AB80" s="96"/>
    </row>
    <row r="81" spans="1:28" s="11" customFormat="1" ht="27.75">
      <c r="A81" s="89">
        <v>71</v>
      </c>
      <c r="B81" s="4" t="s">
        <v>55</v>
      </c>
      <c r="C81" s="1">
        <v>20</v>
      </c>
      <c r="D81" s="1">
        <v>20</v>
      </c>
      <c r="E81" s="1">
        <v>0.22</v>
      </c>
      <c r="F81" s="1">
        <v>0.22</v>
      </c>
      <c r="G81" s="1">
        <v>0.035</v>
      </c>
      <c r="H81" s="1">
        <v>0.035</v>
      </c>
      <c r="I81" s="1">
        <v>0.76</v>
      </c>
      <c r="J81" s="1">
        <v>0.76</v>
      </c>
      <c r="K81" s="1">
        <v>4.4</v>
      </c>
      <c r="L81" s="1">
        <v>4.4</v>
      </c>
      <c r="M81" s="1">
        <v>0.02</v>
      </c>
      <c r="N81" s="1">
        <v>0.02</v>
      </c>
      <c r="O81" s="1">
        <v>0</v>
      </c>
      <c r="P81" s="1">
        <v>0</v>
      </c>
      <c r="Q81" s="1">
        <v>0</v>
      </c>
      <c r="R81" s="1">
        <v>0</v>
      </c>
      <c r="S81" s="1">
        <v>2.8</v>
      </c>
      <c r="T81" s="1">
        <v>2.8</v>
      </c>
      <c r="U81" s="1">
        <v>5.2</v>
      </c>
      <c r="V81" s="1">
        <v>5.2</v>
      </c>
      <c r="W81" s="1">
        <v>4</v>
      </c>
      <c r="X81" s="1">
        <v>4</v>
      </c>
      <c r="Y81" s="1">
        <v>0.18</v>
      </c>
      <c r="Z81" s="1">
        <v>0.18</v>
      </c>
      <c r="AA81" s="1"/>
      <c r="AB81" s="1"/>
    </row>
    <row r="82" spans="1:28" s="11" customFormat="1" ht="27">
      <c r="A82" s="9">
        <v>96</v>
      </c>
      <c r="B82" s="8" t="s">
        <v>78</v>
      </c>
      <c r="C82" s="9">
        <v>250</v>
      </c>
      <c r="D82" s="9">
        <v>250</v>
      </c>
      <c r="E82" s="3">
        <v>2.02</v>
      </c>
      <c r="F82" s="3">
        <v>2.02</v>
      </c>
      <c r="G82" s="3">
        <v>5.09</v>
      </c>
      <c r="H82" s="3">
        <v>5.09</v>
      </c>
      <c r="I82" s="3">
        <v>11.98</v>
      </c>
      <c r="J82" s="3">
        <v>11.98</v>
      </c>
      <c r="K82" s="3">
        <v>107.25</v>
      </c>
      <c r="L82" s="3">
        <v>107.25</v>
      </c>
      <c r="M82" s="3">
        <v>0.15</v>
      </c>
      <c r="N82" s="3">
        <v>0.15</v>
      </c>
      <c r="O82" s="3">
        <v>8.38</v>
      </c>
      <c r="P82" s="3">
        <v>8.38</v>
      </c>
      <c r="Q82" s="3">
        <v>0</v>
      </c>
      <c r="R82" s="3">
        <v>0</v>
      </c>
      <c r="S82" s="3">
        <v>0</v>
      </c>
      <c r="T82" s="3">
        <v>0</v>
      </c>
      <c r="U82" s="3">
        <v>29.15</v>
      </c>
      <c r="V82" s="3">
        <v>29.15</v>
      </c>
      <c r="W82" s="3">
        <v>56.73</v>
      </c>
      <c r="X82" s="3">
        <v>56.73</v>
      </c>
      <c r="Y82" s="3">
        <v>24.18</v>
      </c>
      <c r="Z82" s="3">
        <v>24.18</v>
      </c>
      <c r="AA82" s="3">
        <v>0.74</v>
      </c>
      <c r="AB82" s="3">
        <v>0.74</v>
      </c>
    </row>
    <row r="83" spans="1:28" s="11" customFormat="1" ht="14.25">
      <c r="A83" s="9">
        <v>260</v>
      </c>
      <c r="B83" s="8" t="s">
        <v>79</v>
      </c>
      <c r="C83" s="3" t="s">
        <v>89</v>
      </c>
      <c r="D83" s="3" t="s">
        <v>89</v>
      </c>
      <c r="E83" s="3">
        <v>3.34</v>
      </c>
      <c r="F83" s="3">
        <v>3.34</v>
      </c>
      <c r="G83" s="3">
        <v>3.52</v>
      </c>
      <c r="H83" s="3">
        <v>3.52</v>
      </c>
      <c r="I83" s="3">
        <v>1.45</v>
      </c>
      <c r="J83" s="3">
        <v>1.45</v>
      </c>
      <c r="K83" s="3">
        <v>110.5</v>
      </c>
      <c r="L83" s="3">
        <v>110.5</v>
      </c>
      <c r="M83" s="3">
        <v>0.02</v>
      </c>
      <c r="N83" s="3">
        <v>0.02</v>
      </c>
      <c r="O83" s="3">
        <v>0.46</v>
      </c>
      <c r="P83" s="3">
        <v>0.46</v>
      </c>
      <c r="Q83" s="3">
        <v>0</v>
      </c>
      <c r="R83" s="3">
        <v>0</v>
      </c>
      <c r="S83" s="3">
        <v>1.3</v>
      </c>
      <c r="T83" s="3">
        <v>1.3</v>
      </c>
      <c r="U83" s="3">
        <v>10.9</v>
      </c>
      <c r="V83" s="3">
        <v>10.9</v>
      </c>
      <c r="W83" s="3">
        <v>77.07</v>
      </c>
      <c r="X83" s="3">
        <v>77.07</v>
      </c>
      <c r="Y83" s="3">
        <v>11.01</v>
      </c>
      <c r="Z83" s="3">
        <v>11.01</v>
      </c>
      <c r="AA83" s="3">
        <v>1.03</v>
      </c>
      <c r="AB83" s="3">
        <v>1.03</v>
      </c>
    </row>
    <row r="84" spans="1:28" s="11" customFormat="1" ht="27.75">
      <c r="A84" s="1">
        <v>171</v>
      </c>
      <c r="B84" s="4" t="s">
        <v>18</v>
      </c>
      <c r="C84" s="1">
        <v>150</v>
      </c>
      <c r="D84" s="1">
        <v>150</v>
      </c>
      <c r="E84" s="17">
        <v>8.3</v>
      </c>
      <c r="F84" s="17">
        <v>8.3</v>
      </c>
      <c r="G84" s="17">
        <v>8.96</v>
      </c>
      <c r="H84" s="17">
        <v>8.96</v>
      </c>
      <c r="I84" s="1">
        <v>37.37</v>
      </c>
      <c r="J84" s="1">
        <v>37.37</v>
      </c>
      <c r="K84" s="1">
        <v>262.5</v>
      </c>
      <c r="L84" s="1">
        <v>262.5</v>
      </c>
      <c r="M84" s="1">
        <v>0.31</v>
      </c>
      <c r="N84" s="1">
        <v>0.31</v>
      </c>
      <c r="O84" s="1">
        <v>0</v>
      </c>
      <c r="P84" s="1">
        <v>0</v>
      </c>
      <c r="Q84" s="17">
        <v>0.03</v>
      </c>
      <c r="R84" s="17">
        <v>0.03</v>
      </c>
      <c r="S84" s="1">
        <v>0</v>
      </c>
      <c r="T84" s="1">
        <v>0</v>
      </c>
      <c r="U84" s="1">
        <v>24.74</v>
      </c>
      <c r="V84" s="1">
        <v>24.74</v>
      </c>
      <c r="W84" s="1">
        <v>197.2</v>
      </c>
      <c r="X84" s="1">
        <v>197.2</v>
      </c>
      <c r="Y84" s="17">
        <v>131.74</v>
      </c>
      <c r="Z84" s="17">
        <v>131.74</v>
      </c>
      <c r="AA84" s="1">
        <v>4.43</v>
      </c>
      <c r="AB84" s="1">
        <v>4.43</v>
      </c>
    </row>
    <row r="85" spans="1:28" s="11" customFormat="1" ht="27.75">
      <c r="A85" s="1">
        <v>349</v>
      </c>
      <c r="B85" s="4" t="s">
        <v>19</v>
      </c>
      <c r="C85" s="3">
        <v>200</v>
      </c>
      <c r="D85" s="3">
        <v>200</v>
      </c>
      <c r="E85" s="3">
        <v>0.6</v>
      </c>
      <c r="F85" s="3">
        <v>0.6</v>
      </c>
      <c r="G85" s="3">
        <v>0.3</v>
      </c>
      <c r="H85" s="3">
        <v>0.3</v>
      </c>
      <c r="I85" s="3">
        <v>37.12</v>
      </c>
      <c r="J85" s="3">
        <v>37.12</v>
      </c>
      <c r="K85" s="3">
        <v>196.38</v>
      </c>
      <c r="L85" s="3">
        <v>196.38</v>
      </c>
      <c r="M85" s="3">
        <v>0.02</v>
      </c>
      <c r="N85" s="3">
        <v>0.02</v>
      </c>
      <c r="O85" s="3">
        <v>20</v>
      </c>
      <c r="P85" s="3">
        <v>20</v>
      </c>
      <c r="Q85" s="3">
        <v>0</v>
      </c>
      <c r="R85" s="3">
        <v>0</v>
      </c>
      <c r="S85" s="3">
        <v>0.34</v>
      </c>
      <c r="T85" s="3">
        <v>0.34</v>
      </c>
      <c r="U85" s="3">
        <v>49.5</v>
      </c>
      <c r="V85" s="3">
        <v>49.5</v>
      </c>
      <c r="W85" s="3">
        <v>46</v>
      </c>
      <c r="X85" s="3">
        <v>46</v>
      </c>
      <c r="Y85" s="3">
        <v>32.03</v>
      </c>
      <c r="Z85" s="3">
        <v>32.03</v>
      </c>
      <c r="AA85" s="31">
        <v>0.96</v>
      </c>
      <c r="AB85" s="3">
        <v>0.96</v>
      </c>
    </row>
    <row r="86" spans="1:28" s="11" customFormat="1" ht="14.25">
      <c r="A86" s="1" t="s">
        <v>52</v>
      </c>
      <c r="B86" s="4" t="s">
        <v>91</v>
      </c>
      <c r="C86" s="3">
        <v>30</v>
      </c>
      <c r="D86" s="3">
        <v>30</v>
      </c>
      <c r="E86" s="3">
        <v>1.66</v>
      </c>
      <c r="F86" s="3">
        <v>1.66</v>
      </c>
      <c r="G86" s="3">
        <v>0.3</v>
      </c>
      <c r="H86" s="3">
        <v>0.3</v>
      </c>
      <c r="I86" s="3">
        <v>9.62</v>
      </c>
      <c r="J86" s="3">
        <v>9.62</v>
      </c>
      <c r="K86" s="3">
        <v>57</v>
      </c>
      <c r="L86" s="3">
        <v>57</v>
      </c>
      <c r="M86" s="3">
        <v>0.05</v>
      </c>
      <c r="N86" s="3">
        <v>0.05</v>
      </c>
      <c r="O86" s="3">
        <v>0</v>
      </c>
      <c r="P86" s="3">
        <v>0</v>
      </c>
      <c r="Q86" s="3">
        <v>0</v>
      </c>
      <c r="R86" s="3">
        <v>0</v>
      </c>
      <c r="S86" s="3">
        <v>0.42</v>
      </c>
      <c r="T86" s="3">
        <v>0.42</v>
      </c>
      <c r="U86" s="3">
        <v>10.5</v>
      </c>
      <c r="V86" s="3">
        <v>10.5</v>
      </c>
      <c r="W86" s="3">
        <v>47.4</v>
      </c>
      <c r="X86" s="3">
        <v>47.4</v>
      </c>
      <c r="Y86" s="3">
        <v>14.1</v>
      </c>
      <c r="Z86" s="3">
        <v>14.1</v>
      </c>
      <c r="AA86" s="3">
        <v>1.18</v>
      </c>
      <c r="AB86" s="3">
        <v>1.18</v>
      </c>
    </row>
    <row r="87" spans="1:28" s="11" customFormat="1" ht="14.25">
      <c r="A87" s="1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s="11" customFormat="1" ht="14.25">
      <c r="A88" s="1"/>
      <c r="B88" s="24" t="s">
        <v>16</v>
      </c>
      <c r="C88" s="2"/>
      <c r="D88" s="2"/>
      <c r="E88" s="40">
        <f>SUM(E81:E87)</f>
        <v>16.14</v>
      </c>
      <c r="F88" s="40">
        <f>SUM(F81:F87)</f>
        <v>16.14</v>
      </c>
      <c r="G88" s="2">
        <f aca="true" t="shared" si="7" ref="G88:AA88">SUM(G81:G86)</f>
        <v>18.205000000000002</v>
      </c>
      <c r="H88" s="2">
        <f>SUM(H81:H87)</f>
        <v>18.205000000000002</v>
      </c>
      <c r="I88" s="2">
        <f t="shared" si="7"/>
        <v>98.3</v>
      </c>
      <c r="J88" s="2">
        <f>SUM(J81:J87)</f>
        <v>98.3</v>
      </c>
      <c r="K88" s="2">
        <f t="shared" si="7"/>
        <v>738.03</v>
      </c>
      <c r="L88" s="2">
        <f>SUM(L81:L87)</f>
        <v>738.03</v>
      </c>
      <c r="M88" s="2">
        <f t="shared" si="7"/>
        <v>0.5700000000000001</v>
      </c>
      <c r="N88" s="2">
        <f>SUM(N81:N87)</f>
        <v>0.5700000000000001</v>
      </c>
      <c r="O88" s="2">
        <f t="shared" si="7"/>
        <v>28.840000000000003</v>
      </c>
      <c r="P88" s="2">
        <f>SUM(P81:P87)</f>
        <v>28.840000000000003</v>
      </c>
      <c r="Q88" s="2">
        <f t="shared" si="7"/>
        <v>0.03</v>
      </c>
      <c r="R88" s="2">
        <f>SUM(R81:R87)</f>
        <v>0.03</v>
      </c>
      <c r="S88" s="2">
        <f t="shared" si="7"/>
        <v>4.859999999999999</v>
      </c>
      <c r="T88" s="2">
        <f>SUM(T81:T87)</f>
        <v>4.859999999999999</v>
      </c>
      <c r="U88" s="40">
        <f t="shared" si="7"/>
        <v>129.99</v>
      </c>
      <c r="V88" s="40">
        <f>SUM(V81:V87)</f>
        <v>129.99</v>
      </c>
      <c r="W88" s="2">
        <f t="shared" si="7"/>
        <v>428.4</v>
      </c>
      <c r="X88" s="2">
        <f>SUM(X81:X87)</f>
        <v>428.4</v>
      </c>
      <c r="Y88" s="40">
        <f t="shared" si="7"/>
        <v>213.24</v>
      </c>
      <c r="Z88" s="2">
        <f>SUM(Z81:Z87)</f>
        <v>213.24</v>
      </c>
      <c r="AA88" s="40">
        <f t="shared" si="7"/>
        <v>8.34</v>
      </c>
      <c r="AB88" s="2">
        <f>SUM(AB81:AB87)</f>
        <v>8.34</v>
      </c>
    </row>
    <row r="89" spans="2:28" s="11" customFormat="1" ht="14.25">
      <c r="B89" s="34" t="s">
        <v>73</v>
      </c>
      <c r="C89" s="35"/>
      <c r="D89" s="35"/>
      <c r="E89" s="45">
        <f aca="true" t="shared" si="8" ref="E89:AB89">SUM(E73,E88)</f>
        <v>28.880000000000003</v>
      </c>
      <c r="F89" s="45">
        <f t="shared" si="8"/>
        <v>28.880000000000003</v>
      </c>
      <c r="G89" s="69">
        <f t="shared" si="8"/>
        <v>37.085</v>
      </c>
      <c r="H89" s="45">
        <f t="shared" si="8"/>
        <v>37.085</v>
      </c>
      <c r="I89" s="45">
        <f t="shared" si="8"/>
        <v>123.75999999999999</v>
      </c>
      <c r="J89" s="45">
        <f t="shared" si="8"/>
        <v>123.75999999999999</v>
      </c>
      <c r="K89" s="45">
        <f t="shared" si="8"/>
        <v>1082.67</v>
      </c>
      <c r="L89" s="45">
        <f t="shared" si="8"/>
        <v>1082.67</v>
      </c>
      <c r="M89" s="45">
        <f t="shared" si="8"/>
        <v>0.65</v>
      </c>
      <c r="N89" s="45">
        <f t="shared" si="8"/>
        <v>0.65</v>
      </c>
      <c r="O89" s="45">
        <f t="shared" si="8"/>
        <v>29.17</v>
      </c>
      <c r="P89" s="45">
        <f t="shared" si="8"/>
        <v>29.17</v>
      </c>
      <c r="Q89" s="45">
        <f t="shared" si="8"/>
        <v>0.23</v>
      </c>
      <c r="R89" s="45">
        <f t="shared" si="8"/>
        <v>0.23</v>
      </c>
      <c r="S89" s="45">
        <f t="shared" si="8"/>
        <v>5.249999999999999</v>
      </c>
      <c r="T89" s="45">
        <f t="shared" si="8"/>
        <v>5.249999999999999</v>
      </c>
      <c r="U89" s="45">
        <f t="shared" si="8"/>
        <v>240.49</v>
      </c>
      <c r="V89" s="45">
        <f t="shared" si="8"/>
        <v>240.49</v>
      </c>
      <c r="W89" s="45">
        <f t="shared" si="8"/>
        <v>631.4</v>
      </c>
      <c r="X89" s="45">
        <f t="shared" si="8"/>
        <v>631.4</v>
      </c>
      <c r="Y89" s="45">
        <f t="shared" si="8"/>
        <v>238.14000000000001</v>
      </c>
      <c r="Z89" s="45">
        <f t="shared" si="8"/>
        <v>238.14000000000001</v>
      </c>
      <c r="AA89" s="45">
        <f t="shared" si="8"/>
        <v>10.85</v>
      </c>
      <c r="AB89" s="45">
        <f t="shared" si="8"/>
        <v>10.85</v>
      </c>
    </row>
    <row r="90" spans="1:28" s="11" customFormat="1" ht="14.25">
      <c r="A90" s="46"/>
      <c r="B90" s="47"/>
      <c r="C90" s="46"/>
      <c r="D90" s="46"/>
      <c r="E90" s="46"/>
      <c r="F90" s="46"/>
      <c r="G90" s="46"/>
      <c r="H90" s="46"/>
      <c r="I90" s="46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s="11" customFormat="1" ht="14.25">
      <c r="A91" s="46"/>
      <c r="B91" s="47"/>
      <c r="C91" s="46"/>
      <c r="D91" s="46"/>
      <c r="E91" s="46"/>
      <c r="F91" s="46"/>
      <c r="G91" s="46"/>
      <c r="H91" s="46"/>
      <c r="I91" s="46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</row>
    <row r="92" spans="1:28" s="11" customFormat="1" ht="14.25">
      <c r="A92" s="46"/>
      <c r="B92" s="47"/>
      <c r="C92" s="46"/>
      <c r="D92" s="46"/>
      <c r="E92" s="46"/>
      <c r="F92" s="46"/>
      <c r="G92" s="46"/>
      <c r="H92" s="46"/>
      <c r="I92" s="46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</row>
    <row r="93" spans="1:2" s="11" customFormat="1" ht="24.75" customHeight="1">
      <c r="A93" s="49" t="s">
        <v>27</v>
      </c>
      <c r="B93" s="50"/>
    </row>
    <row r="94" s="11" customFormat="1" ht="14.25">
      <c r="B94" s="28"/>
    </row>
    <row r="95" spans="1:2" s="11" customFormat="1" ht="18">
      <c r="A95" s="37" t="s">
        <v>2</v>
      </c>
      <c r="B95" s="28"/>
    </row>
    <row r="96" s="11" customFormat="1" ht="14.25">
      <c r="B96" s="28"/>
    </row>
    <row r="97" spans="1:28" s="11" customFormat="1" ht="14.25">
      <c r="A97" s="110" t="s">
        <v>36</v>
      </c>
      <c r="B97" s="119" t="s">
        <v>60</v>
      </c>
      <c r="C97" s="97" t="s">
        <v>37</v>
      </c>
      <c r="D97" s="98"/>
      <c r="E97" s="106" t="s">
        <v>38</v>
      </c>
      <c r="F97" s="121"/>
      <c r="G97" s="121"/>
      <c r="H97" s="121"/>
      <c r="I97" s="121"/>
      <c r="J97" s="102"/>
      <c r="K97" s="110" t="s">
        <v>44</v>
      </c>
      <c r="L97" s="111"/>
      <c r="M97" s="106" t="s">
        <v>7</v>
      </c>
      <c r="N97" s="107"/>
      <c r="O97" s="107"/>
      <c r="P97" s="107"/>
      <c r="Q97" s="107"/>
      <c r="R97" s="107"/>
      <c r="S97" s="107"/>
      <c r="T97" s="109"/>
      <c r="U97" s="106" t="s">
        <v>8</v>
      </c>
      <c r="V97" s="107"/>
      <c r="W97" s="107"/>
      <c r="X97" s="107"/>
      <c r="Y97" s="107"/>
      <c r="Z97" s="107"/>
      <c r="AA97" s="107"/>
      <c r="AB97" s="107"/>
    </row>
    <row r="98" spans="1:28" s="11" customFormat="1" ht="14.25">
      <c r="A98" s="135"/>
      <c r="B98" s="120"/>
      <c r="C98" s="99"/>
      <c r="D98" s="100"/>
      <c r="E98" s="105" t="s">
        <v>39</v>
      </c>
      <c r="F98" s="100"/>
      <c r="G98" s="101" t="s">
        <v>40</v>
      </c>
      <c r="H98" s="108"/>
      <c r="I98" s="103" t="s">
        <v>41</v>
      </c>
      <c r="J98" s="100"/>
      <c r="K98" s="112"/>
      <c r="L98" s="104"/>
      <c r="M98" s="103" t="s">
        <v>45</v>
      </c>
      <c r="N98" s="104"/>
      <c r="O98" s="105" t="s">
        <v>46</v>
      </c>
      <c r="P98" s="104"/>
      <c r="Q98" s="103" t="s">
        <v>47</v>
      </c>
      <c r="R98" s="104"/>
      <c r="S98" s="105" t="s">
        <v>48</v>
      </c>
      <c r="T98" s="100"/>
      <c r="U98" s="113" t="s">
        <v>49</v>
      </c>
      <c r="V98" s="102"/>
      <c r="W98" s="101" t="s">
        <v>50</v>
      </c>
      <c r="X98" s="102"/>
      <c r="Y98" s="113" t="s">
        <v>14</v>
      </c>
      <c r="Z98" s="102"/>
      <c r="AA98" s="101" t="s">
        <v>15</v>
      </c>
      <c r="AB98" s="102"/>
    </row>
    <row r="99" spans="1:28" s="11" customFormat="1" ht="55.5">
      <c r="A99" s="16"/>
      <c r="B99" s="16"/>
      <c r="C99" s="15" t="s">
        <v>42</v>
      </c>
      <c r="D99" s="15" t="s">
        <v>43</v>
      </c>
      <c r="E99" s="15" t="s">
        <v>42</v>
      </c>
      <c r="F99" s="15" t="s">
        <v>43</v>
      </c>
      <c r="G99" s="15" t="s">
        <v>42</v>
      </c>
      <c r="H99" s="15" t="s">
        <v>43</v>
      </c>
      <c r="I99" s="15" t="s">
        <v>42</v>
      </c>
      <c r="J99" s="15" t="s">
        <v>43</v>
      </c>
      <c r="K99" s="15" t="s">
        <v>42</v>
      </c>
      <c r="L99" s="15" t="s">
        <v>43</v>
      </c>
      <c r="M99" s="15" t="s">
        <v>42</v>
      </c>
      <c r="N99" s="15" t="s">
        <v>43</v>
      </c>
      <c r="O99" s="15" t="s">
        <v>42</v>
      </c>
      <c r="P99" s="15" t="s">
        <v>43</v>
      </c>
      <c r="Q99" s="15" t="s">
        <v>42</v>
      </c>
      <c r="R99" s="15" t="s">
        <v>43</v>
      </c>
      <c r="S99" s="15" t="s">
        <v>42</v>
      </c>
      <c r="T99" s="15" t="s">
        <v>43</v>
      </c>
      <c r="U99" s="15" t="s">
        <v>42</v>
      </c>
      <c r="V99" s="15" t="s">
        <v>43</v>
      </c>
      <c r="W99" s="15" t="s">
        <v>42</v>
      </c>
      <c r="X99" s="15" t="s">
        <v>43</v>
      </c>
      <c r="Y99" s="15" t="s">
        <v>42</v>
      </c>
      <c r="Z99" s="15" t="s">
        <v>43</v>
      </c>
      <c r="AA99" s="15" t="s">
        <v>42</v>
      </c>
      <c r="AB99" s="15" t="s">
        <v>43</v>
      </c>
    </row>
    <row r="100" spans="1:28" s="11" customFormat="1" ht="14.25">
      <c r="A100" s="16">
        <v>1</v>
      </c>
      <c r="B100" s="16">
        <v>2</v>
      </c>
      <c r="C100" s="95">
        <v>3</v>
      </c>
      <c r="D100" s="96"/>
      <c r="E100" s="95">
        <v>4</v>
      </c>
      <c r="F100" s="96"/>
      <c r="G100" s="95">
        <v>5</v>
      </c>
      <c r="H100" s="96"/>
      <c r="I100" s="95">
        <v>6</v>
      </c>
      <c r="J100" s="96"/>
      <c r="K100" s="95">
        <v>7</v>
      </c>
      <c r="L100" s="96"/>
      <c r="M100" s="95">
        <v>8</v>
      </c>
      <c r="N100" s="96"/>
      <c r="O100" s="95">
        <v>9</v>
      </c>
      <c r="P100" s="96"/>
      <c r="Q100" s="95">
        <v>10</v>
      </c>
      <c r="R100" s="96"/>
      <c r="S100" s="95">
        <v>11</v>
      </c>
      <c r="T100" s="96"/>
      <c r="U100" s="95">
        <v>12</v>
      </c>
      <c r="V100" s="96"/>
      <c r="W100" s="95">
        <v>13</v>
      </c>
      <c r="X100" s="96"/>
      <c r="Y100" s="95">
        <v>14</v>
      </c>
      <c r="Z100" s="96"/>
      <c r="AA100" s="95">
        <v>15</v>
      </c>
      <c r="AB100" s="96"/>
    </row>
    <row r="101" spans="1:28" s="11" customFormat="1" ht="42">
      <c r="A101" s="1">
        <v>181</v>
      </c>
      <c r="B101" s="4" t="s">
        <v>84</v>
      </c>
      <c r="C101" s="1" t="s">
        <v>87</v>
      </c>
      <c r="D101" s="1" t="s">
        <v>87</v>
      </c>
      <c r="E101" s="1">
        <v>4.58</v>
      </c>
      <c r="F101" s="1">
        <v>4.58</v>
      </c>
      <c r="G101" s="1">
        <v>8.04</v>
      </c>
      <c r="H101" s="1">
        <v>8.04</v>
      </c>
      <c r="I101" s="1">
        <v>24.28</v>
      </c>
      <c r="J101" s="1">
        <v>24.28</v>
      </c>
      <c r="K101" s="1">
        <v>188.25</v>
      </c>
      <c r="L101" s="1">
        <v>188.25</v>
      </c>
      <c r="M101" s="1">
        <v>0.06</v>
      </c>
      <c r="N101" s="1">
        <v>0.06</v>
      </c>
      <c r="O101" s="1">
        <v>0.88</v>
      </c>
      <c r="P101" s="1">
        <v>0.88</v>
      </c>
      <c r="Q101" s="51" t="s">
        <v>80</v>
      </c>
      <c r="R101" s="51" t="s">
        <v>80</v>
      </c>
      <c r="S101" s="1">
        <v>0.18</v>
      </c>
      <c r="T101" s="1">
        <v>0.18</v>
      </c>
      <c r="U101" s="1">
        <v>100.33</v>
      </c>
      <c r="V101" s="1">
        <v>100.33</v>
      </c>
      <c r="W101" s="1">
        <v>88.64</v>
      </c>
      <c r="X101" s="1">
        <v>88.64</v>
      </c>
      <c r="Y101" s="17">
        <v>15.22</v>
      </c>
      <c r="Z101" s="17">
        <v>15.22</v>
      </c>
      <c r="AA101" s="17">
        <v>0.35</v>
      </c>
      <c r="AB101" s="17">
        <v>0.35</v>
      </c>
    </row>
    <row r="102" spans="1:28" s="11" customFormat="1" ht="14.25">
      <c r="A102" s="1">
        <v>377</v>
      </c>
      <c r="B102" s="80" t="s">
        <v>23</v>
      </c>
      <c r="C102" s="2" t="s">
        <v>103</v>
      </c>
      <c r="D102" s="2" t="s">
        <v>103</v>
      </c>
      <c r="E102" s="1">
        <v>0.13</v>
      </c>
      <c r="F102" s="1">
        <v>0.13</v>
      </c>
      <c r="G102" s="1">
        <v>0.02</v>
      </c>
      <c r="H102" s="1">
        <v>0.02</v>
      </c>
      <c r="I102" s="1">
        <v>15.2</v>
      </c>
      <c r="J102" s="1">
        <v>15.2</v>
      </c>
      <c r="K102" s="17">
        <v>62</v>
      </c>
      <c r="L102" s="17">
        <v>62</v>
      </c>
      <c r="M102" s="1">
        <v>0</v>
      </c>
      <c r="N102" s="1">
        <v>0</v>
      </c>
      <c r="O102" s="1">
        <v>2.83</v>
      </c>
      <c r="P102" s="1">
        <v>2.83</v>
      </c>
      <c r="Q102" s="1">
        <v>0</v>
      </c>
      <c r="R102" s="1">
        <v>0</v>
      </c>
      <c r="S102" s="1">
        <v>0</v>
      </c>
      <c r="T102" s="1">
        <v>0</v>
      </c>
      <c r="U102" s="1">
        <v>14.2</v>
      </c>
      <c r="V102" s="1">
        <v>14.2</v>
      </c>
      <c r="W102" s="17">
        <v>4.4</v>
      </c>
      <c r="X102" s="17">
        <v>4.4</v>
      </c>
      <c r="Y102" s="1">
        <v>2.4</v>
      </c>
      <c r="Z102" s="1">
        <v>2.4</v>
      </c>
      <c r="AA102" s="1">
        <v>0.36</v>
      </c>
      <c r="AB102" s="1">
        <v>0.36</v>
      </c>
    </row>
    <row r="103" spans="1:28" s="11" customFormat="1" ht="14.25">
      <c r="A103" s="1" t="s">
        <v>52</v>
      </c>
      <c r="B103" s="5" t="s">
        <v>21</v>
      </c>
      <c r="C103" s="3">
        <v>30</v>
      </c>
      <c r="D103" s="3">
        <v>30</v>
      </c>
      <c r="E103" s="3">
        <v>2.37</v>
      </c>
      <c r="F103" s="3">
        <v>2.37</v>
      </c>
      <c r="G103" s="3">
        <v>0.3</v>
      </c>
      <c r="H103" s="3">
        <v>0.3</v>
      </c>
      <c r="I103" s="3">
        <v>13.86</v>
      </c>
      <c r="J103" s="3">
        <v>13.86</v>
      </c>
      <c r="K103" s="3">
        <v>70.14</v>
      </c>
      <c r="L103" s="3">
        <v>70.14</v>
      </c>
      <c r="M103" s="3">
        <v>0.03</v>
      </c>
      <c r="N103" s="3">
        <v>0.03</v>
      </c>
      <c r="O103" s="3">
        <v>0</v>
      </c>
      <c r="P103" s="3">
        <v>0</v>
      </c>
      <c r="Q103" s="3">
        <v>0</v>
      </c>
      <c r="R103" s="3">
        <v>0</v>
      </c>
      <c r="S103" s="3">
        <v>0.39</v>
      </c>
      <c r="T103" s="3">
        <v>0.39</v>
      </c>
      <c r="U103" s="3">
        <v>6.9</v>
      </c>
      <c r="V103" s="3">
        <v>6.9</v>
      </c>
      <c r="W103" s="3">
        <v>26.1</v>
      </c>
      <c r="X103" s="3">
        <v>26.1</v>
      </c>
      <c r="Y103" s="3">
        <v>9.9</v>
      </c>
      <c r="Z103" s="3">
        <v>9.9</v>
      </c>
      <c r="AA103" s="3">
        <v>0.33</v>
      </c>
      <c r="AB103" s="3">
        <v>0.33</v>
      </c>
    </row>
    <row r="104" spans="1:28" s="11" customFormat="1" ht="14.25">
      <c r="A104" s="1"/>
      <c r="B104" s="24" t="s">
        <v>16</v>
      </c>
      <c r="C104" s="2"/>
      <c r="D104" s="2"/>
      <c r="E104" s="2">
        <f aca="true" t="shared" si="9" ref="E104:U104">SUM(E101:E103)</f>
        <v>7.08</v>
      </c>
      <c r="F104" s="2">
        <f t="shared" si="9"/>
        <v>7.08</v>
      </c>
      <c r="G104" s="2">
        <f t="shared" si="9"/>
        <v>8.36</v>
      </c>
      <c r="H104" s="2">
        <f t="shared" si="9"/>
        <v>8.36</v>
      </c>
      <c r="I104" s="2">
        <f t="shared" si="9"/>
        <v>53.34</v>
      </c>
      <c r="J104" s="2">
        <f t="shared" si="9"/>
        <v>53.34</v>
      </c>
      <c r="K104" s="2">
        <f t="shared" si="9"/>
        <v>320.39</v>
      </c>
      <c r="L104" s="2">
        <f t="shared" si="9"/>
        <v>320.39</v>
      </c>
      <c r="M104" s="2">
        <f t="shared" si="9"/>
        <v>0.09</v>
      </c>
      <c r="N104" s="2">
        <f t="shared" si="9"/>
        <v>0.09</v>
      </c>
      <c r="O104" s="2">
        <f t="shared" si="9"/>
        <v>3.71</v>
      </c>
      <c r="P104" s="2">
        <f t="shared" si="9"/>
        <v>3.71</v>
      </c>
      <c r="Q104" s="42">
        <f t="shared" si="9"/>
        <v>0</v>
      </c>
      <c r="R104" s="2">
        <f t="shared" si="9"/>
        <v>0</v>
      </c>
      <c r="S104" s="2">
        <f t="shared" si="9"/>
        <v>0.5700000000000001</v>
      </c>
      <c r="T104" s="2">
        <f t="shared" si="9"/>
        <v>0.5700000000000001</v>
      </c>
      <c r="U104" s="40">
        <f t="shared" si="9"/>
        <v>121.43</v>
      </c>
      <c r="V104" s="40">
        <v>156.33</v>
      </c>
      <c r="W104" s="2">
        <f aca="true" t="shared" si="10" ref="W104:AB104">SUM(W101:W103)</f>
        <v>119.14000000000001</v>
      </c>
      <c r="X104" s="2">
        <f t="shared" si="10"/>
        <v>119.14000000000001</v>
      </c>
      <c r="Y104" s="40">
        <f t="shared" si="10"/>
        <v>27.520000000000003</v>
      </c>
      <c r="Z104" s="2">
        <f t="shared" si="10"/>
        <v>27.520000000000003</v>
      </c>
      <c r="AA104" s="40">
        <f t="shared" si="10"/>
        <v>1.04</v>
      </c>
      <c r="AB104" s="2">
        <f t="shared" si="10"/>
        <v>1.04</v>
      </c>
    </row>
    <row r="105" s="11" customFormat="1" ht="14.25">
      <c r="B105" s="28"/>
    </row>
    <row r="106" spans="1:2" s="11" customFormat="1" ht="18">
      <c r="A106" s="37" t="s">
        <v>17</v>
      </c>
      <c r="B106" s="28"/>
    </row>
    <row r="107" s="11" customFormat="1" ht="14.25">
      <c r="B107" s="28"/>
    </row>
    <row r="108" spans="1:28" s="11" customFormat="1" ht="14.25">
      <c r="A108" s="110" t="s">
        <v>36</v>
      </c>
      <c r="B108" s="119" t="s">
        <v>60</v>
      </c>
      <c r="C108" s="97" t="s">
        <v>37</v>
      </c>
      <c r="D108" s="98"/>
      <c r="E108" s="106" t="s">
        <v>38</v>
      </c>
      <c r="F108" s="121"/>
      <c r="G108" s="121"/>
      <c r="H108" s="121"/>
      <c r="I108" s="121"/>
      <c r="J108" s="102"/>
      <c r="K108" s="110" t="s">
        <v>44</v>
      </c>
      <c r="L108" s="111"/>
      <c r="M108" s="106" t="s">
        <v>7</v>
      </c>
      <c r="N108" s="107"/>
      <c r="O108" s="107"/>
      <c r="P108" s="107"/>
      <c r="Q108" s="107"/>
      <c r="R108" s="107"/>
      <c r="S108" s="107"/>
      <c r="T108" s="109"/>
      <c r="U108" s="106" t="s">
        <v>8</v>
      </c>
      <c r="V108" s="107"/>
      <c r="W108" s="107"/>
      <c r="X108" s="107"/>
      <c r="Y108" s="107"/>
      <c r="Z108" s="107"/>
      <c r="AA108" s="107"/>
      <c r="AB108" s="107"/>
    </row>
    <row r="109" spans="1:28" s="11" customFormat="1" ht="14.25">
      <c r="A109" s="135"/>
      <c r="B109" s="120"/>
      <c r="C109" s="99"/>
      <c r="D109" s="100"/>
      <c r="E109" s="105" t="s">
        <v>39</v>
      </c>
      <c r="F109" s="100"/>
      <c r="G109" s="101" t="s">
        <v>40</v>
      </c>
      <c r="H109" s="108"/>
      <c r="I109" s="103" t="s">
        <v>41</v>
      </c>
      <c r="J109" s="100"/>
      <c r="K109" s="112"/>
      <c r="L109" s="104"/>
      <c r="M109" s="103" t="s">
        <v>45</v>
      </c>
      <c r="N109" s="104"/>
      <c r="O109" s="105" t="s">
        <v>46</v>
      </c>
      <c r="P109" s="104"/>
      <c r="Q109" s="103" t="s">
        <v>47</v>
      </c>
      <c r="R109" s="104"/>
      <c r="S109" s="105" t="s">
        <v>48</v>
      </c>
      <c r="T109" s="100"/>
      <c r="U109" s="113" t="s">
        <v>49</v>
      </c>
      <c r="V109" s="102"/>
      <c r="W109" s="101" t="s">
        <v>50</v>
      </c>
      <c r="X109" s="102"/>
      <c r="Y109" s="113" t="s">
        <v>14</v>
      </c>
      <c r="Z109" s="102"/>
      <c r="AA109" s="101" t="s">
        <v>15</v>
      </c>
      <c r="AB109" s="102"/>
    </row>
    <row r="110" spans="1:28" s="11" customFormat="1" ht="55.5">
      <c r="A110" s="16"/>
      <c r="B110" s="16"/>
      <c r="C110" s="15" t="s">
        <v>42</v>
      </c>
      <c r="D110" s="15" t="s">
        <v>43</v>
      </c>
      <c r="E110" s="15" t="s">
        <v>42</v>
      </c>
      <c r="F110" s="15" t="s">
        <v>43</v>
      </c>
      <c r="G110" s="15" t="s">
        <v>42</v>
      </c>
      <c r="H110" s="15" t="s">
        <v>43</v>
      </c>
      <c r="I110" s="15" t="s">
        <v>42</v>
      </c>
      <c r="J110" s="15" t="s">
        <v>43</v>
      </c>
      <c r="K110" s="15" t="s">
        <v>42</v>
      </c>
      <c r="L110" s="15" t="s">
        <v>43</v>
      </c>
      <c r="M110" s="15" t="s">
        <v>42</v>
      </c>
      <c r="N110" s="15" t="s">
        <v>43</v>
      </c>
      <c r="O110" s="15" t="s">
        <v>42</v>
      </c>
      <c r="P110" s="15" t="s">
        <v>43</v>
      </c>
      <c r="Q110" s="15" t="s">
        <v>42</v>
      </c>
      <c r="R110" s="15" t="s">
        <v>43</v>
      </c>
      <c r="S110" s="15" t="s">
        <v>42</v>
      </c>
      <c r="T110" s="15" t="s">
        <v>43</v>
      </c>
      <c r="U110" s="15" t="s">
        <v>42</v>
      </c>
      <c r="V110" s="15" t="s">
        <v>43</v>
      </c>
      <c r="W110" s="15" t="s">
        <v>42</v>
      </c>
      <c r="X110" s="15" t="s">
        <v>43</v>
      </c>
      <c r="Y110" s="15" t="s">
        <v>42</v>
      </c>
      <c r="Z110" s="15" t="s">
        <v>43</v>
      </c>
      <c r="AA110" s="15" t="s">
        <v>42</v>
      </c>
      <c r="AB110" s="15" t="s">
        <v>43</v>
      </c>
    </row>
    <row r="111" spans="1:28" s="11" customFormat="1" ht="14.25">
      <c r="A111" s="16">
        <v>1</v>
      </c>
      <c r="B111" s="16">
        <v>2</v>
      </c>
      <c r="C111" s="95">
        <v>3</v>
      </c>
      <c r="D111" s="96"/>
      <c r="E111" s="95">
        <v>4</v>
      </c>
      <c r="F111" s="96"/>
      <c r="G111" s="95">
        <v>5</v>
      </c>
      <c r="H111" s="96"/>
      <c r="I111" s="95">
        <v>6</v>
      </c>
      <c r="J111" s="96"/>
      <c r="K111" s="95">
        <v>7</v>
      </c>
      <c r="L111" s="96"/>
      <c r="M111" s="95">
        <v>8</v>
      </c>
      <c r="N111" s="96"/>
      <c r="O111" s="95">
        <v>9</v>
      </c>
      <c r="P111" s="96"/>
      <c r="Q111" s="95">
        <v>10</v>
      </c>
      <c r="R111" s="96"/>
      <c r="S111" s="95">
        <v>11</v>
      </c>
      <c r="T111" s="96"/>
      <c r="U111" s="95">
        <v>12</v>
      </c>
      <c r="V111" s="96"/>
      <c r="W111" s="95">
        <v>13</v>
      </c>
      <c r="X111" s="96"/>
      <c r="Y111" s="95">
        <v>14</v>
      </c>
      <c r="Z111" s="96"/>
      <c r="AA111" s="95">
        <v>15</v>
      </c>
      <c r="AB111" s="96"/>
    </row>
    <row r="112" spans="1:28" s="11" customFormat="1" ht="39" customHeight="1">
      <c r="A112" s="43">
        <v>24</v>
      </c>
      <c r="B112" s="80" t="s">
        <v>105</v>
      </c>
      <c r="C112" s="2">
        <v>40</v>
      </c>
      <c r="D112" s="2">
        <v>40</v>
      </c>
      <c r="E112" s="1">
        <v>0.33</v>
      </c>
      <c r="F112" s="1">
        <v>0.33</v>
      </c>
      <c r="G112" s="1">
        <v>0.03</v>
      </c>
      <c r="H112" s="1">
        <v>0.03</v>
      </c>
      <c r="I112" s="1">
        <v>0.48</v>
      </c>
      <c r="J112" s="1">
        <v>0.48</v>
      </c>
      <c r="K112" s="1">
        <v>4</v>
      </c>
      <c r="L112" s="1">
        <v>4</v>
      </c>
      <c r="M112" s="1">
        <v>0</v>
      </c>
      <c r="N112" s="1">
        <v>0</v>
      </c>
      <c r="O112" s="1">
        <v>1.5</v>
      </c>
      <c r="P112" s="1">
        <v>1.5</v>
      </c>
      <c r="Q112" s="1">
        <v>0</v>
      </c>
      <c r="R112" s="1">
        <v>0</v>
      </c>
      <c r="S112" s="1">
        <v>0</v>
      </c>
      <c r="T112" s="1">
        <v>0</v>
      </c>
      <c r="U112" s="1">
        <v>6.9</v>
      </c>
      <c r="V112" s="1">
        <v>6.9</v>
      </c>
      <c r="W112" s="1">
        <v>0.18</v>
      </c>
      <c r="X112" s="1">
        <v>0</v>
      </c>
      <c r="Y112" s="1">
        <v>0</v>
      </c>
      <c r="Z112" s="1">
        <v>0</v>
      </c>
      <c r="AA112" s="1"/>
      <c r="AB112" s="1"/>
    </row>
    <row r="113" spans="1:28" s="11" customFormat="1" ht="27.75">
      <c r="A113" s="1">
        <v>82</v>
      </c>
      <c r="B113" s="4" t="s">
        <v>63</v>
      </c>
      <c r="C113" s="1">
        <v>200</v>
      </c>
      <c r="D113" s="1">
        <v>250</v>
      </c>
      <c r="E113" s="1">
        <v>1.44</v>
      </c>
      <c r="F113" s="1">
        <v>1.8</v>
      </c>
      <c r="G113" s="1">
        <v>3.98</v>
      </c>
      <c r="H113" s="1">
        <v>4.92</v>
      </c>
      <c r="I113" s="1">
        <v>8.75</v>
      </c>
      <c r="J113" s="1">
        <v>10.93</v>
      </c>
      <c r="K113" s="1">
        <v>83</v>
      </c>
      <c r="L113" s="1">
        <v>104</v>
      </c>
      <c r="M113" s="1">
        <v>0.08</v>
      </c>
      <c r="N113" s="1">
        <v>0.1</v>
      </c>
      <c r="O113" s="1">
        <v>8.54</v>
      </c>
      <c r="P113" s="1">
        <v>10.68</v>
      </c>
      <c r="Q113" s="1">
        <v>0</v>
      </c>
      <c r="R113" s="1">
        <v>0</v>
      </c>
      <c r="S113" s="17">
        <v>0</v>
      </c>
      <c r="T113" s="17">
        <v>0</v>
      </c>
      <c r="U113" s="1">
        <v>39.78</v>
      </c>
      <c r="V113" s="1">
        <v>49.73</v>
      </c>
      <c r="W113" s="1">
        <v>43.68</v>
      </c>
      <c r="X113" s="1">
        <v>54.6</v>
      </c>
      <c r="Y113" s="1">
        <v>20.09</v>
      </c>
      <c r="Z113" s="1">
        <v>26.13</v>
      </c>
      <c r="AA113" s="1">
        <v>0.98</v>
      </c>
      <c r="AB113" s="1">
        <v>1.23</v>
      </c>
    </row>
    <row r="114" spans="1:28" s="11" customFormat="1" ht="14.25">
      <c r="A114" s="90">
        <v>291</v>
      </c>
      <c r="B114" s="81" t="s">
        <v>93</v>
      </c>
      <c r="C114" s="82">
        <v>150</v>
      </c>
      <c r="D114" s="82">
        <v>150</v>
      </c>
      <c r="E114" s="53">
        <v>13.81</v>
      </c>
      <c r="F114" s="53">
        <v>13.81</v>
      </c>
      <c r="G114" s="29">
        <v>7.85</v>
      </c>
      <c r="H114" s="29">
        <v>7.85</v>
      </c>
      <c r="I114" s="29">
        <v>26.8</v>
      </c>
      <c r="J114" s="29">
        <v>26.8</v>
      </c>
      <c r="K114" s="29">
        <v>262.5</v>
      </c>
      <c r="L114" s="29">
        <v>262.5</v>
      </c>
      <c r="M114" s="29">
        <v>0.1</v>
      </c>
      <c r="N114" s="29">
        <v>0.1</v>
      </c>
      <c r="O114" s="29">
        <v>4.52</v>
      </c>
      <c r="P114" s="29">
        <v>4.52</v>
      </c>
      <c r="Q114" s="29">
        <v>0.01</v>
      </c>
      <c r="R114" s="29">
        <v>0.01</v>
      </c>
      <c r="S114" s="29">
        <v>0.37</v>
      </c>
      <c r="T114" s="29">
        <v>0.37</v>
      </c>
      <c r="U114" s="29">
        <v>39.29</v>
      </c>
      <c r="V114" s="29">
        <v>39.29</v>
      </c>
      <c r="W114" s="29">
        <v>131.5</v>
      </c>
      <c r="X114" s="29">
        <v>131.5</v>
      </c>
      <c r="Y114" s="29">
        <v>40.83</v>
      </c>
      <c r="Z114" s="29">
        <v>40.83</v>
      </c>
      <c r="AA114" s="53">
        <v>1.48</v>
      </c>
      <c r="AB114" s="53">
        <v>1.48</v>
      </c>
    </row>
    <row r="115" spans="1:28" s="11" customFormat="1" ht="14.25">
      <c r="A115" s="9">
        <v>350</v>
      </c>
      <c r="B115" s="8" t="s">
        <v>77</v>
      </c>
      <c r="C115" s="74">
        <v>200</v>
      </c>
      <c r="D115" s="74">
        <v>200</v>
      </c>
      <c r="E115" s="72">
        <v>0.16</v>
      </c>
      <c r="F115" s="75">
        <v>0.16</v>
      </c>
      <c r="G115" s="72">
        <v>0.08</v>
      </c>
      <c r="H115" s="72">
        <v>0.08</v>
      </c>
      <c r="I115" s="72">
        <v>21.52</v>
      </c>
      <c r="J115" s="72">
        <v>21.52</v>
      </c>
      <c r="K115" s="72">
        <v>162</v>
      </c>
      <c r="L115" s="72">
        <v>162</v>
      </c>
      <c r="M115" s="72">
        <v>0.2</v>
      </c>
      <c r="N115" s="72">
        <v>0.2</v>
      </c>
      <c r="O115" s="72">
        <v>24</v>
      </c>
      <c r="P115" s="72">
        <v>24</v>
      </c>
      <c r="Q115" s="72">
        <v>0</v>
      </c>
      <c r="R115" s="72">
        <v>0</v>
      </c>
      <c r="S115" s="72">
        <v>0.2</v>
      </c>
      <c r="T115" s="72">
        <v>0.2</v>
      </c>
      <c r="U115" s="72">
        <v>8.2</v>
      </c>
      <c r="V115" s="72">
        <v>8.2</v>
      </c>
      <c r="W115" s="72">
        <v>9</v>
      </c>
      <c r="X115" s="72">
        <v>9</v>
      </c>
      <c r="Y115" s="72">
        <v>4.4</v>
      </c>
      <c r="Z115" s="72">
        <v>4.4</v>
      </c>
      <c r="AA115" s="72">
        <v>0.14</v>
      </c>
      <c r="AB115" s="72">
        <v>0.14</v>
      </c>
    </row>
    <row r="116" spans="1:28" s="11" customFormat="1" ht="14.25">
      <c r="A116" s="1" t="s">
        <v>52</v>
      </c>
      <c r="B116" s="4" t="s">
        <v>91</v>
      </c>
      <c r="C116" s="3">
        <v>30</v>
      </c>
      <c r="D116" s="3">
        <v>30</v>
      </c>
      <c r="E116" s="3">
        <v>1.66</v>
      </c>
      <c r="F116" s="3">
        <v>1.66</v>
      </c>
      <c r="G116" s="3">
        <v>0.3</v>
      </c>
      <c r="H116" s="3">
        <v>0.3</v>
      </c>
      <c r="I116" s="3">
        <v>9.62</v>
      </c>
      <c r="J116" s="3">
        <v>9.62</v>
      </c>
      <c r="K116" s="3">
        <v>57</v>
      </c>
      <c r="L116" s="3">
        <v>57</v>
      </c>
      <c r="M116" s="3">
        <v>0.05</v>
      </c>
      <c r="N116" s="3">
        <v>0.05</v>
      </c>
      <c r="O116" s="3">
        <v>0</v>
      </c>
      <c r="P116" s="3">
        <v>0</v>
      </c>
      <c r="Q116" s="3">
        <v>0</v>
      </c>
      <c r="R116" s="3">
        <v>0</v>
      </c>
      <c r="S116" s="3">
        <v>0.42</v>
      </c>
      <c r="T116" s="3">
        <v>0.42</v>
      </c>
      <c r="U116" s="3">
        <v>10.5</v>
      </c>
      <c r="V116" s="3">
        <v>10.5</v>
      </c>
      <c r="W116" s="3">
        <v>47.4</v>
      </c>
      <c r="X116" s="3">
        <v>47.4</v>
      </c>
      <c r="Y116" s="3">
        <v>14.1</v>
      </c>
      <c r="Z116" s="3">
        <v>14.1</v>
      </c>
      <c r="AA116" s="3">
        <v>1.18</v>
      </c>
      <c r="AB116" s="3">
        <v>1.18</v>
      </c>
    </row>
    <row r="117" spans="1:28" s="11" customFormat="1" ht="14.25">
      <c r="A117" s="1"/>
      <c r="B117" s="8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s="11" customFormat="1" ht="14.25">
      <c r="A118" s="1"/>
      <c r="B118" s="24" t="s">
        <v>16</v>
      </c>
      <c r="C118" s="2"/>
      <c r="D118" s="2"/>
      <c r="E118" s="2">
        <f>SUM(E112:E117)</f>
        <v>17.4</v>
      </c>
      <c r="F118" s="2">
        <f>SUM(F112:F117)</f>
        <v>17.76</v>
      </c>
      <c r="G118" s="2">
        <f>SUM(G112:G117)</f>
        <v>12.24</v>
      </c>
      <c r="H118" s="2">
        <f>SUM(H112:H117)</f>
        <v>13.180000000000001</v>
      </c>
      <c r="I118" s="2">
        <v>102.13</v>
      </c>
      <c r="J118" s="40">
        <v>102.13</v>
      </c>
      <c r="K118" s="2">
        <f aca="true" t="shared" si="11" ref="K118:AB118">SUM(K112:K117)</f>
        <v>568.5</v>
      </c>
      <c r="L118" s="2">
        <f t="shared" si="11"/>
        <v>589.5</v>
      </c>
      <c r="M118" s="2">
        <f t="shared" si="11"/>
        <v>0.43</v>
      </c>
      <c r="N118" s="2">
        <f t="shared" si="11"/>
        <v>0.45</v>
      </c>
      <c r="O118" s="2">
        <f t="shared" si="11"/>
        <v>38.56</v>
      </c>
      <c r="P118" s="2">
        <f t="shared" si="11"/>
        <v>40.7</v>
      </c>
      <c r="Q118" s="2">
        <f t="shared" si="11"/>
        <v>0.01</v>
      </c>
      <c r="R118" s="2">
        <f t="shared" si="11"/>
        <v>0.01</v>
      </c>
      <c r="S118" s="2">
        <f t="shared" si="11"/>
        <v>0.99</v>
      </c>
      <c r="T118" s="2">
        <f t="shared" si="11"/>
        <v>0.99</v>
      </c>
      <c r="U118" s="40">
        <f t="shared" si="11"/>
        <v>104.67</v>
      </c>
      <c r="V118" s="40">
        <f t="shared" si="11"/>
        <v>114.61999999999999</v>
      </c>
      <c r="W118" s="2">
        <f t="shared" si="11"/>
        <v>231.76000000000002</v>
      </c>
      <c r="X118" s="2">
        <f t="shared" si="11"/>
        <v>242.5</v>
      </c>
      <c r="Y118" s="2">
        <f t="shared" si="11"/>
        <v>79.42</v>
      </c>
      <c r="Z118" s="40">
        <f t="shared" si="11"/>
        <v>85.46</v>
      </c>
      <c r="AA118" s="2">
        <f t="shared" si="11"/>
        <v>3.7800000000000002</v>
      </c>
      <c r="AB118" s="2">
        <f t="shared" si="11"/>
        <v>4.03</v>
      </c>
    </row>
    <row r="119" spans="2:28" s="11" customFormat="1" ht="14.25">
      <c r="B119" s="34" t="s">
        <v>73</v>
      </c>
      <c r="C119" s="35"/>
      <c r="D119" s="35"/>
      <c r="E119" s="36">
        <f aca="true" t="shared" si="12" ref="E119:AB119">SUM(E104,E118)</f>
        <v>24.479999999999997</v>
      </c>
      <c r="F119" s="36">
        <f t="shared" si="12"/>
        <v>24.840000000000003</v>
      </c>
      <c r="G119" s="36">
        <f t="shared" si="12"/>
        <v>20.6</v>
      </c>
      <c r="H119" s="36">
        <f t="shared" si="12"/>
        <v>21.54</v>
      </c>
      <c r="I119" s="36">
        <f t="shared" si="12"/>
        <v>155.47</v>
      </c>
      <c r="J119" s="36">
        <f t="shared" si="12"/>
        <v>155.47</v>
      </c>
      <c r="K119" s="36">
        <f t="shared" si="12"/>
        <v>888.89</v>
      </c>
      <c r="L119" s="36">
        <f t="shared" si="12"/>
        <v>909.89</v>
      </c>
      <c r="M119" s="36">
        <f t="shared" si="12"/>
        <v>0.52</v>
      </c>
      <c r="N119" s="36">
        <f t="shared" si="12"/>
        <v>0.54</v>
      </c>
      <c r="O119" s="36">
        <f t="shared" si="12"/>
        <v>42.27</v>
      </c>
      <c r="P119" s="36">
        <f t="shared" si="12"/>
        <v>44.410000000000004</v>
      </c>
      <c r="Q119" s="36">
        <f t="shared" si="12"/>
        <v>0.01</v>
      </c>
      <c r="R119" s="36">
        <f t="shared" si="12"/>
        <v>0.01</v>
      </c>
      <c r="S119" s="36">
        <f t="shared" si="12"/>
        <v>1.56</v>
      </c>
      <c r="T119" s="36">
        <f t="shared" si="12"/>
        <v>1.56</v>
      </c>
      <c r="U119" s="36">
        <f t="shared" si="12"/>
        <v>226.10000000000002</v>
      </c>
      <c r="V119" s="36">
        <f t="shared" si="12"/>
        <v>270.95</v>
      </c>
      <c r="W119" s="36">
        <f t="shared" si="12"/>
        <v>350.90000000000003</v>
      </c>
      <c r="X119" s="36">
        <f t="shared" si="12"/>
        <v>361.64</v>
      </c>
      <c r="Y119" s="36">
        <f t="shared" si="12"/>
        <v>106.94</v>
      </c>
      <c r="Z119" s="36">
        <f t="shared" si="12"/>
        <v>112.97999999999999</v>
      </c>
      <c r="AA119" s="36">
        <f t="shared" si="12"/>
        <v>4.82</v>
      </c>
      <c r="AB119" s="36">
        <f t="shared" si="12"/>
        <v>5.07</v>
      </c>
    </row>
    <row r="120" s="11" customFormat="1" ht="14.25">
      <c r="B120" s="28"/>
    </row>
    <row r="121" spans="1:2" s="11" customFormat="1" ht="18">
      <c r="A121" s="37" t="s">
        <v>29</v>
      </c>
      <c r="B121" s="28"/>
    </row>
    <row r="122" s="11" customFormat="1" ht="14.25">
      <c r="B122" s="28"/>
    </row>
    <row r="123" spans="1:2" s="11" customFormat="1" ht="18">
      <c r="A123" s="37" t="s">
        <v>2</v>
      </c>
      <c r="B123" s="28"/>
    </row>
    <row r="124" s="11" customFormat="1" ht="14.25">
      <c r="B124" s="28"/>
    </row>
    <row r="125" spans="1:28" s="11" customFormat="1" ht="14.25">
      <c r="A125" s="110" t="s">
        <v>36</v>
      </c>
      <c r="B125" s="119" t="s">
        <v>60</v>
      </c>
      <c r="C125" s="97" t="s">
        <v>37</v>
      </c>
      <c r="D125" s="98"/>
      <c r="E125" s="106" t="s">
        <v>38</v>
      </c>
      <c r="F125" s="121"/>
      <c r="G125" s="121"/>
      <c r="H125" s="121"/>
      <c r="I125" s="121"/>
      <c r="J125" s="102"/>
      <c r="K125" s="110" t="s">
        <v>44</v>
      </c>
      <c r="L125" s="111"/>
      <c r="M125" s="106" t="s">
        <v>7</v>
      </c>
      <c r="N125" s="107"/>
      <c r="O125" s="107"/>
      <c r="P125" s="107"/>
      <c r="Q125" s="107"/>
      <c r="R125" s="107"/>
      <c r="S125" s="107"/>
      <c r="T125" s="109"/>
      <c r="U125" s="106" t="s">
        <v>8</v>
      </c>
      <c r="V125" s="107"/>
      <c r="W125" s="107"/>
      <c r="X125" s="107"/>
      <c r="Y125" s="107"/>
      <c r="Z125" s="107"/>
      <c r="AA125" s="107"/>
      <c r="AB125" s="107"/>
    </row>
    <row r="126" spans="1:28" s="11" customFormat="1" ht="14.25">
      <c r="A126" s="135"/>
      <c r="B126" s="120"/>
      <c r="C126" s="99"/>
      <c r="D126" s="100"/>
      <c r="E126" s="105" t="s">
        <v>39</v>
      </c>
      <c r="F126" s="100"/>
      <c r="G126" s="101" t="s">
        <v>40</v>
      </c>
      <c r="H126" s="108"/>
      <c r="I126" s="103" t="s">
        <v>41</v>
      </c>
      <c r="J126" s="100"/>
      <c r="K126" s="112"/>
      <c r="L126" s="104"/>
      <c r="M126" s="103" t="s">
        <v>45</v>
      </c>
      <c r="N126" s="104"/>
      <c r="O126" s="105" t="s">
        <v>46</v>
      </c>
      <c r="P126" s="104"/>
      <c r="Q126" s="103" t="s">
        <v>47</v>
      </c>
      <c r="R126" s="104"/>
      <c r="S126" s="105" t="s">
        <v>48</v>
      </c>
      <c r="T126" s="100"/>
      <c r="U126" s="113" t="s">
        <v>49</v>
      </c>
      <c r="V126" s="102"/>
      <c r="W126" s="101" t="s">
        <v>50</v>
      </c>
      <c r="X126" s="102"/>
      <c r="Y126" s="113" t="s">
        <v>14</v>
      </c>
      <c r="Z126" s="102"/>
      <c r="AA126" s="101" t="s">
        <v>15</v>
      </c>
      <c r="AB126" s="102"/>
    </row>
    <row r="127" spans="1:28" s="11" customFormat="1" ht="55.5">
      <c r="A127" s="16"/>
      <c r="B127" s="16"/>
      <c r="C127" s="15" t="s">
        <v>42</v>
      </c>
      <c r="D127" s="15" t="s">
        <v>43</v>
      </c>
      <c r="E127" s="15" t="s">
        <v>42</v>
      </c>
      <c r="F127" s="15" t="s">
        <v>43</v>
      </c>
      <c r="G127" s="15" t="s">
        <v>42</v>
      </c>
      <c r="H127" s="15" t="s">
        <v>43</v>
      </c>
      <c r="I127" s="15" t="s">
        <v>42</v>
      </c>
      <c r="J127" s="15" t="s">
        <v>43</v>
      </c>
      <c r="K127" s="15" t="s">
        <v>42</v>
      </c>
      <c r="L127" s="15" t="s">
        <v>43</v>
      </c>
      <c r="M127" s="15" t="s">
        <v>42</v>
      </c>
      <c r="N127" s="15" t="s">
        <v>43</v>
      </c>
      <c r="O127" s="15" t="s">
        <v>42</v>
      </c>
      <c r="P127" s="15" t="s">
        <v>43</v>
      </c>
      <c r="Q127" s="15" t="s">
        <v>42</v>
      </c>
      <c r="R127" s="15" t="s">
        <v>43</v>
      </c>
      <c r="S127" s="15" t="s">
        <v>42</v>
      </c>
      <c r="T127" s="15" t="s">
        <v>43</v>
      </c>
      <c r="U127" s="15" t="s">
        <v>42</v>
      </c>
      <c r="V127" s="15" t="s">
        <v>43</v>
      </c>
      <c r="W127" s="15" t="s">
        <v>42</v>
      </c>
      <c r="X127" s="15" t="s">
        <v>43</v>
      </c>
      <c r="Y127" s="15" t="s">
        <v>42</v>
      </c>
      <c r="Z127" s="15" t="s">
        <v>43</v>
      </c>
      <c r="AA127" s="15" t="s">
        <v>42</v>
      </c>
      <c r="AB127" s="15" t="s">
        <v>43</v>
      </c>
    </row>
    <row r="128" spans="1:28" s="11" customFormat="1" ht="14.25">
      <c r="A128" s="16">
        <v>1</v>
      </c>
      <c r="B128" s="16">
        <v>2</v>
      </c>
      <c r="C128" s="95">
        <v>3</v>
      </c>
      <c r="D128" s="96"/>
      <c r="E128" s="95">
        <v>4</v>
      </c>
      <c r="F128" s="96"/>
      <c r="G128" s="95">
        <v>5</v>
      </c>
      <c r="H128" s="96"/>
      <c r="I128" s="95">
        <v>6</v>
      </c>
      <c r="J128" s="96"/>
      <c r="K128" s="95">
        <v>7</v>
      </c>
      <c r="L128" s="96"/>
      <c r="M128" s="95">
        <v>8</v>
      </c>
      <c r="N128" s="96"/>
      <c r="O128" s="95">
        <v>9</v>
      </c>
      <c r="P128" s="96"/>
      <c r="Q128" s="95">
        <v>10</v>
      </c>
      <c r="R128" s="96"/>
      <c r="S128" s="95">
        <v>11</v>
      </c>
      <c r="T128" s="96"/>
      <c r="U128" s="95">
        <v>12</v>
      </c>
      <c r="V128" s="96"/>
      <c r="W128" s="95">
        <v>13</v>
      </c>
      <c r="X128" s="96"/>
      <c r="Y128" s="95">
        <v>14</v>
      </c>
      <c r="Z128" s="96"/>
      <c r="AA128" s="95">
        <v>15</v>
      </c>
      <c r="AB128" s="96"/>
    </row>
    <row r="129" spans="1:28" s="11" customFormat="1" ht="27">
      <c r="A129" s="84">
        <v>223</v>
      </c>
      <c r="B129" s="83" t="s">
        <v>81</v>
      </c>
      <c r="C129" s="84" t="s">
        <v>106</v>
      </c>
      <c r="D129" s="84" t="s">
        <v>106</v>
      </c>
      <c r="E129" s="3">
        <v>10.23</v>
      </c>
      <c r="F129" s="3">
        <v>10.23</v>
      </c>
      <c r="G129" s="3">
        <v>7.8</v>
      </c>
      <c r="H129" s="3">
        <v>7.8</v>
      </c>
      <c r="I129" s="3">
        <v>19.6</v>
      </c>
      <c r="J129" s="3">
        <v>19.6</v>
      </c>
      <c r="K129" s="3">
        <v>189</v>
      </c>
      <c r="L129" s="3">
        <v>189</v>
      </c>
      <c r="M129" s="3">
        <v>0.042</v>
      </c>
      <c r="N129" s="3">
        <v>0.042</v>
      </c>
      <c r="O129" s="3">
        <v>0.33</v>
      </c>
      <c r="P129" s="3">
        <v>0.33</v>
      </c>
      <c r="Q129" s="3">
        <v>0.05</v>
      </c>
      <c r="R129" s="3">
        <v>0.05</v>
      </c>
      <c r="S129" s="3">
        <v>0.29</v>
      </c>
      <c r="T129" s="3">
        <v>0.29</v>
      </c>
      <c r="U129" s="3">
        <v>136.91</v>
      </c>
      <c r="V129" s="3">
        <v>136.91</v>
      </c>
      <c r="W129" s="3">
        <v>150.61</v>
      </c>
      <c r="X129" s="3">
        <v>150.61</v>
      </c>
      <c r="Y129" s="3">
        <v>18.59</v>
      </c>
      <c r="Z129" s="3">
        <v>18.59</v>
      </c>
      <c r="AA129" s="3">
        <v>0.45</v>
      </c>
      <c r="AB129" s="3">
        <v>0.45</v>
      </c>
    </row>
    <row r="130" spans="1:28" s="11" customFormat="1" ht="14.25">
      <c r="A130" s="3">
        <v>376</v>
      </c>
      <c r="B130" s="5" t="s">
        <v>74</v>
      </c>
      <c r="C130" s="3" t="s">
        <v>51</v>
      </c>
      <c r="D130" s="5" t="s">
        <v>51</v>
      </c>
      <c r="E130" s="3">
        <v>0.07</v>
      </c>
      <c r="F130" s="3">
        <v>0.07</v>
      </c>
      <c r="G130" s="3">
        <v>0.02</v>
      </c>
      <c r="H130" s="3">
        <v>0.02</v>
      </c>
      <c r="I130" s="3">
        <v>15</v>
      </c>
      <c r="J130" s="3">
        <v>15</v>
      </c>
      <c r="K130" s="3">
        <v>60</v>
      </c>
      <c r="L130" s="3">
        <v>60</v>
      </c>
      <c r="M130" s="3">
        <v>0</v>
      </c>
      <c r="N130" s="3">
        <v>0</v>
      </c>
      <c r="O130" s="3">
        <v>0.03</v>
      </c>
      <c r="P130" s="3">
        <v>0.03</v>
      </c>
      <c r="Q130" s="3">
        <v>0</v>
      </c>
      <c r="R130" s="3">
        <v>0</v>
      </c>
      <c r="S130" s="3">
        <v>0</v>
      </c>
      <c r="T130" s="3">
        <v>0</v>
      </c>
      <c r="U130" s="3">
        <v>11.1</v>
      </c>
      <c r="V130" s="3">
        <v>11.1</v>
      </c>
      <c r="W130" s="3">
        <v>2.8</v>
      </c>
      <c r="X130" s="3">
        <v>2.8</v>
      </c>
      <c r="Y130" s="3">
        <v>1.4</v>
      </c>
      <c r="Z130" s="3">
        <v>1.4</v>
      </c>
      <c r="AA130" s="3">
        <v>0.28</v>
      </c>
      <c r="AB130" s="3">
        <v>0.28</v>
      </c>
    </row>
    <row r="131" spans="1:28" s="11" customFormat="1" ht="14.25">
      <c r="A131" s="1"/>
      <c r="B131" s="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s="11" customFormat="1" ht="14.25">
      <c r="A132" s="1"/>
      <c r="B132" s="24" t="s">
        <v>16</v>
      </c>
      <c r="C132" s="2"/>
      <c r="D132" s="2"/>
      <c r="E132" s="2">
        <f aca="true" t="shared" si="13" ref="E132:AB132">SUM(E129:E131)</f>
        <v>10.3</v>
      </c>
      <c r="F132" s="2">
        <f t="shared" si="13"/>
        <v>10.3</v>
      </c>
      <c r="G132" s="2">
        <f t="shared" si="13"/>
        <v>7.819999999999999</v>
      </c>
      <c r="H132" s="2">
        <f t="shared" si="13"/>
        <v>7.819999999999999</v>
      </c>
      <c r="I132" s="2">
        <f t="shared" si="13"/>
        <v>34.6</v>
      </c>
      <c r="J132" s="2">
        <f t="shared" si="13"/>
        <v>34.6</v>
      </c>
      <c r="K132" s="2">
        <f t="shared" si="13"/>
        <v>249</v>
      </c>
      <c r="L132" s="2">
        <f t="shared" si="13"/>
        <v>249</v>
      </c>
      <c r="M132" s="2">
        <f t="shared" si="13"/>
        <v>0.042</v>
      </c>
      <c r="N132" s="2">
        <f t="shared" si="13"/>
        <v>0.042</v>
      </c>
      <c r="O132" s="2">
        <f t="shared" si="13"/>
        <v>0.36</v>
      </c>
      <c r="P132" s="2">
        <f t="shared" si="13"/>
        <v>0.36</v>
      </c>
      <c r="Q132" s="2">
        <f t="shared" si="13"/>
        <v>0.05</v>
      </c>
      <c r="R132" s="2">
        <f t="shared" si="13"/>
        <v>0.05</v>
      </c>
      <c r="S132" s="2">
        <f t="shared" si="13"/>
        <v>0.29</v>
      </c>
      <c r="T132" s="2">
        <f t="shared" si="13"/>
        <v>0.29</v>
      </c>
      <c r="U132" s="2">
        <f t="shared" si="13"/>
        <v>148.01</v>
      </c>
      <c r="V132" s="2">
        <f t="shared" si="13"/>
        <v>148.01</v>
      </c>
      <c r="W132" s="2">
        <f t="shared" si="13"/>
        <v>153.41000000000003</v>
      </c>
      <c r="X132" s="2">
        <f t="shared" si="13"/>
        <v>153.41000000000003</v>
      </c>
      <c r="Y132" s="2">
        <f t="shared" si="13"/>
        <v>19.99</v>
      </c>
      <c r="Z132" s="2">
        <f t="shared" si="13"/>
        <v>19.99</v>
      </c>
      <c r="AA132" s="2">
        <f t="shared" si="13"/>
        <v>0.73</v>
      </c>
      <c r="AB132" s="2">
        <f t="shared" si="13"/>
        <v>0.73</v>
      </c>
    </row>
    <row r="133" s="11" customFormat="1" ht="14.25">
      <c r="B133" s="28"/>
    </row>
    <row r="134" spans="1:2" s="11" customFormat="1" ht="18">
      <c r="A134" s="37" t="s">
        <v>17</v>
      </c>
      <c r="B134" s="28"/>
    </row>
    <row r="135" s="11" customFormat="1" ht="14.25">
      <c r="B135" s="28"/>
    </row>
    <row r="136" spans="1:28" s="11" customFormat="1" ht="14.25">
      <c r="A136" s="110" t="s">
        <v>36</v>
      </c>
      <c r="B136" s="119" t="s">
        <v>60</v>
      </c>
      <c r="C136" s="97" t="s">
        <v>37</v>
      </c>
      <c r="D136" s="98"/>
      <c r="E136" s="106" t="s">
        <v>38</v>
      </c>
      <c r="F136" s="121"/>
      <c r="G136" s="121"/>
      <c r="H136" s="121"/>
      <c r="I136" s="121"/>
      <c r="J136" s="102"/>
      <c r="K136" s="110" t="s">
        <v>44</v>
      </c>
      <c r="L136" s="111"/>
      <c r="M136" s="106" t="s">
        <v>7</v>
      </c>
      <c r="N136" s="107"/>
      <c r="O136" s="107"/>
      <c r="P136" s="107"/>
      <c r="Q136" s="107"/>
      <c r="R136" s="107"/>
      <c r="S136" s="107"/>
      <c r="T136" s="109"/>
      <c r="U136" s="106" t="s">
        <v>8</v>
      </c>
      <c r="V136" s="107"/>
      <c r="W136" s="107"/>
      <c r="X136" s="107"/>
      <c r="Y136" s="107"/>
      <c r="Z136" s="107"/>
      <c r="AA136" s="107"/>
      <c r="AB136" s="107"/>
    </row>
    <row r="137" spans="1:28" s="11" customFormat="1" ht="14.25">
      <c r="A137" s="135"/>
      <c r="B137" s="120"/>
      <c r="C137" s="99"/>
      <c r="D137" s="100"/>
      <c r="E137" s="105" t="s">
        <v>39</v>
      </c>
      <c r="F137" s="100"/>
      <c r="G137" s="101" t="s">
        <v>40</v>
      </c>
      <c r="H137" s="108"/>
      <c r="I137" s="103" t="s">
        <v>41</v>
      </c>
      <c r="J137" s="100"/>
      <c r="K137" s="112"/>
      <c r="L137" s="104"/>
      <c r="M137" s="103" t="s">
        <v>45</v>
      </c>
      <c r="N137" s="104"/>
      <c r="O137" s="105" t="s">
        <v>46</v>
      </c>
      <c r="P137" s="104"/>
      <c r="Q137" s="103" t="s">
        <v>47</v>
      </c>
      <c r="R137" s="104"/>
      <c r="S137" s="105" t="s">
        <v>48</v>
      </c>
      <c r="T137" s="100"/>
      <c r="U137" s="113" t="s">
        <v>49</v>
      </c>
      <c r="V137" s="102"/>
      <c r="W137" s="101" t="s">
        <v>50</v>
      </c>
      <c r="X137" s="102"/>
      <c r="Y137" s="113" t="s">
        <v>14</v>
      </c>
      <c r="Z137" s="102"/>
      <c r="AA137" s="101" t="s">
        <v>15</v>
      </c>
      <c r="AB137" s="102"/>
    </row>
    <row r="138" spans="1:28" s="11" customFormat="1" ht="55.5">
      <c r="A138" s="16"/>
      <c r="B138" s="16"/>
      <c r="C138" s="15" t="s">
        <v>42</v>
      </c>
      <c r="D138" s="15" t="s">
        <v>43</v>
      </c>
      <c r="E138" s="15" t="s">
        <v>42</v>
      </c>
      <c r="F138" s="15" t="s">
        <v>43</v>
      </c>
      <c r="G138" s="15" t="s">
        <v>42</v>
      </c>
      <c r="H138" s="15" t="s">
        <v>43</v>
      </c>
      <c r="I138" s="15" t="s">
        <v>42</v>
      </c>
      <c r="J138" s="15" t="s">
        <v>43</v>
      </c>
      <c r="K138" s="15" t="s">
        <v>42</v>
      </c>
      <c r="L138" s="15" t="s">
        <v>43</v>
      </c>
      <c r="M138" s="15" t="s">
        <v>42</v>
      </c>
      <c r="N138" s="15" t="s">
        <v>43</v>
      </c>
      <c r="O138" s="15" t="s">
        <v>42</v>
      </c>
      <c r="P138" s="15" t="s">
        <v>43</v>
      </c>
      <c r="Q138" s="15" t="s">
        <v>42</v>
      </c>
      <c r="R138" s="15" t="s">
        <v>43</v>
      </c>
      <c r="S138" s="15" t="s">
        <v>42</v>
      </c>
      <c r="T138" s="15" t="s">
        <v>43</v>
      </c>
      <c r="U138" s="15" t="s">
        <v>42</v>
      </c>
      <c r="V138" s="15" t="s">
        <v>43</v>
      </c>
      <c r="W138" s="15" t="s">
        <v>42</v>
      </c>
      <c r="X138" s="15" t="s">
        <v>43</v>
      </c>
      <c r="Y138" s="15" t="s">
        <v>42</v>
      </c>
      <c r="Z138" s="15" t="s">
        <v>43</v>
      </c>
      <c r="AA138" s="15" t="s">
        <v>42</v>
      </c>
      <c r="AB138" s="15" t="s">
        <v>43</v>
      </c>
    </row>
    <row r="139" spans="1:28" s="11" customFormat="1" ht="14.25">
      <c r="A139" s="16">
        <v>1</v>
      </c>
      <c r="B139" s="16">
        <v>2</v>
      </c>
      <c r="C139" s="95">
        <v>3</v>
      </c>
      <c r="D139" s="96"/>
      <c r="E139" s="95">
        <v>4</v>
      </c>
      <c r="F139" s="96"/>
      <c r="G139" s="95">
        <v>5</v>
      </c>
      <c r="H139" s="96"/>
      <c r="I139" s="95">
        <v>6</v>
      </c>
      <c r="J139" s="96"/>
      <c r="K139" s="95">
        <v>7</v>
      </c>
      <c r="L139" s="96"/>
      <c r="M139" s="95">
        <v>8</v>
      </c>
      <c r="N139" s="96"/>
      <c r="O139" s="95">
        <v>9</v>
      </c>
      <c r="P139" s="96"/>
      <c r="Q139" s="95">
        <v>10</v>
      </c>
      <c r="R139" s="96"/>
      <c r="S139" s="95">
        <v>11</v>
      </c>
      <c r="T139" s="96"/>
      <c r="U139" s="95">
        <v>12</v>
      </c>
      <c r="V139" s="96"/>
      <c r="W139" s="95">
        <v>13</v>
      </c>
      <c r="X139" s="96"/>
      <c r="Y139" s="95">
        <v>14</v>
      </c>
      <c r="Z139" s="96"/>
      <c r="AA139" s="95">
        <v>15</v>
      </c>
      <c r="AB139" s="96"/>
    </row>
    <row r="140" spans="1:28" s="11" customFormat="1" ht="27.75">
      <c r="A140" s="16">
        <v>45</v>
      </c>
      <c r="B140" s="80" t="s">
        <v>94</v>
      </c>
      <c r="C140" s="40">
        <v>50</v>
      </c>
      <c r="D140" s="40">
        <v>50</v>
      </c>
      <c r="E140" s="17">
        <v>0.78</v>
      </c>
      <c r="F140" s="17">
        <v>0.78</v>
      </c>
      <c r="G140" s="17">
        <v>1.94</v>
      </c>
      <c r="H140" s="17">
        <v>1.94</v>
      </c>
      <c r="I140" s="17">
        <v>3.88</v>
      </c>
      <c r="J140" s="1">
        <v>3.88</v>
      </c>
      <c r="K140" s="1">
        <v>36.24</v>
      </c>
      <c r="L140" s="1">
        <v>36.24</v>
      </c>
      <c r="M140" s="1">
        <v>0.04</v>
      </c>
      <c r="N140" s="1">
        <v>0.04</v>
      </c>
      <c r="O140" s="1">
        <v>10.25</v>
      </c>
      <c r="P140" s="1">
        <v>10.25</v>
      </c>
      <c r="Q140" s="1">
        <v>0</v>
      </c>
      <c r="R140" s="1">
        <v>0</v>
      </c>
      <c r="S140" s="1">
        <v>0</v>
      </c>
      <c r="T140" s="1">
        <v>0</v>
      </c>
      <c r="U140" s="1">
        <v>14.98</v>
      </c>
      <c r="V140" s="1">
        <v>14.98</v>
      </c>
      <c r="W140" s="1">
        <v>16.98</v>
      </c>
      <c r="X140" s="1">
        <v>16.98</v>
      </c>
      <c r="Y140" s="1">
        <v>9.06</v>
      </c>
      <c r="Z140" s="1">
        <v>9.06</v>
      </c>
      <c r="AA140" s="1">
        <v>0.28</v>
      </c>
      <c r="AB140" s="1">
        <v>0.28</v>
      </c>
    </row>
    <row r="141" spans="1:28" s="11" customFormat="1" ht="27.75">
      <c r="A141" s="43">
        <v>112</v>
      </c>
      <c r="B141" s="6" t="s">
        <v>88</v>
      </c>
      <c r="C141" s="1">
        <v>250</v>
      </c>
      <c r="D141" s="1">
        <v>250</v>
      </c>
      <c r="E141" s="1">
        <v>2.57</v>
      </c>
      <c r="F141" s="1">
        <v>2.57</v>
      </c>
      <c r="G141" s="1">
        <v>2.79</v>
      </c>
      <c r="H141" s="1">
        <v>2.79</v>
      </c>
      <c r="I141" s="1">
        <v>15.69</v>
      </c>
      <c r="J141" s="1">
        <v>15.69</v>
      </c>
      <c r="K141" s="1">
        <v>109</v>
      </c>
      <c r="L141" s="1">
        <v>109</v>
      </c>
      <c r="M141" s="1">
        <v>0.14</v>
      </c>
      <c r="N141" s="1">
        <v>0.14</v>
      </c>
      <c r="O141" s="1">
        <v>6.08</v>
      </c>
      <c r="P141" s="1">
        <v>6.08</v>
      </c>
      <c r="Q141" s="1">
        <v>0</v>
      </c>
      <c r="R141" s="1">
        <v>0</v>
      </c>
      <c r="S141" s="1">
        <v>0</v>
      </c>
      <c r="T141" s="1">
        <v>0</v>
      </c>
      <c r="U141" s="1">
        <v>29.5</v>
      </c>
      <c r="V141" s="1">
        <v>29.5</v>
      </c>
      <c r="W141" s="1">
        <v>57.73</v>
      </c>
      <c r="X141" s="1">
        <v>57.73</v>
      </c>
      <c r="Y141" s="1">
        <v>23.05</v>
      </c>
      <c r="Z141" s="1">
        <v>23.05</v>
      </c>
      <c r="AA141" s="1">
        <v>1</v>
      </c>
      <c r="AB141" s="1">
        <v>1</v>
      </c>
    </row>
    <row r="142" spans="1:28" s="11" customFormat="1" ht="27.75">
      <c r="A142" s="1">
        <v>227</v>
      </c>
      <c r="B142" s="4" t="s">
        <v>65</v>
      </c>
      <c r="C142" s="1" t="s">
        <v>64</v>
      </c>
      <c r="D142" s="1" t="s">
        <v>64</v>
      </c>
      <c r="E142" s="1">
        <v>8.56</v>
      </c>
      <c r="F142" s="1">
        <v>8.56</v>
      </c>
      <c r="G142" s="1">
        <v>4.11</v>
      </c>
      <c r="H142" s="1">
        <v>4.11</v>
      </c>
      <c r="I142" s="1">
        <v>0.46</v>
      </c>
      <c r="J142" s="1">
        <v>0.46</v>
      </c>
      <c r="K142" s="1">
        <v>73</v>
      </c>
      <c r="L142" s="1">
        <v>73</v>
      </c>
      <c r="M142" s="1">
        <v>0.09</v>
      </c>
      <c r="N142" s="1">
        <v>0.09</v>
      </c>
      <c r="O142" s="1">
        <v>0.42</v>
      </c>
      <c r="P142" s="1">
        <v>0.42</v>
      </c>
      <c r="Q142" s="1">
        <v>0.02</v>
      </c>
      <c r="R142" s="1">
        <v>0.02</v>
      </c>
      <c r="S142" s="1">
        <v>0</v>
      </c>
      <c r="T142" s="1">
        <v>0</v>
      </c>
      <c r="U142" s="1">
        <v>7.73</v>
      </c>
      <c r="V142" s="1">
        <v>7.73</v>
      </c>
      <c r="W142" s="1">
        <v>97.84</v>
      </c>
      <c r="X142" s="1">
        <v>97.84</v>
      </c>
      <c r="Y142" s="1">
        <v>22.92</v>
      </c>
      <c r="Z142" s="1">
        <v>22.92</v>
      </c>
      <c r="AA142" s="1">
        <v>0.45</v>
      </c>
      <c r="AB142" s="1">
        <v>0.45</v>
      </c>
    </row>
    <row r="143" spans="1:28" s="11" customFormat="1" ht="14.25">
      <c r="A143" s="1">
        <v>312</v>
      </c>
      <c r="B143" s="4" t="s">
        <v>30</v>
      </c>
      <c r="C143" s="1">
        <v>150</v>
      </c>
      <c r="D143" s="1">
        <v>150</v>
      </c>
      <c r="E143" s="1">
        <v>3.06</v>
      </c>
      <c r="F143" s="1">
        <v>3.06</v>
      </c>
      <c r="G143" s="1">
        <v>4.8</v>
      </c>
      <c r="H143" s="1">
        <v>4.8</v>
      </c>
      <c r="I143" s="1">
        <v>20.43</v>
      </c>
      <c r="J143" s="1">
        <v>20.43</v>
      </c>
      <c r="K143" s="1">
        <v>136.6</v>
      </c>
      <c r="L143" s="1">
        <v>136.6</v>
      </c>
      <c r="M143" s="1">
        <v>1.47</v>
      </c>
      <c r="N143" s="1">
        <v>1.47</v>
      </c>
      <c r="O143" s="1">
        <v>18.15</v>
      </c>
      <c r="P143" s="1">
        <v>18.15</v>
      </c>
      <c r="Q143" s="17">
        <v>0</v>
      </c>
      <c r="R143" s="17">
        <v>0</v>
      </c>
      <c r="S143" s="1">
        <v>0</v>
      </c>
      <c r="T143" s="1">
        <v>0</v>
      </c>
      <c r="U143" s="1">
        <v>36.98</v>
      </c>
      <c r="V143" s="1">
        <v>36.98</v>
      </c>
      <c r="W143" s="1">
        <v>86.6</v>
      </c>
      <c r="X143" s="1">
        <v>86.6</v>
      </c>
      <c r="Y143" s="1">
        <v>27.75</v>
      </c>
      <c r="Z143" s="1">
        <v>27.75</v>
      </c>
      <c r="AA143" s="1">
        <v>1</v>
      </c>
      <c r="AB143" s="1">
        <v>1</v>
      </c>
    </row>
    <row r="144" spans="1:28" s="11" customFormat="1" ht="27.75">
      <c r="A144" s="1">
        <v>349</v>
      </c>
      <c r="B144" s="4" t="s">
        <v>19</v>
      </c>
      <c r="C144" s="72">
        <v>200</v>
      </c>
      <c r="D144" s="72">
        <v>200</v>
      </c>
      <c r="E144" s="72">
        <v>0.6</v>
      </c>
      <c r="F144" s="72">
        <v>0.6</v>
      </c>
      <c r="G144" s="72">
        <v>0.3</v>
      </c>
      <c r="H144" s="72">
        <v>0.3</v>
      </c>
      <c r="I144" s="72">
        <v>37.12</v>
      </c>
      <c r="J144" s="72">
        <v>37.12</v>
      </c>
      <c r="K144" s="72">
        <v>196.38</v>
      </c>
      <c r="L144" s="72">
        <v>196.38</v>
      </c>
      <c r="M144" s="72">
        <v>0.02</v>
      </c>
      <c r="N144" s="72">
        <v>0.02</v>
      </c>
      <c r="O144" s="72">
        <v>20</v>
      </c>
      <c r="P144" s="72">
        <v>20</v>
      </c>
      <c r="Q144" s="72">
        <v>0</v>
      </c>
      <c r="R144" s="72">
        <v>0</v>
      </c>
      <c r="S144" s="72">
        <v>0.34</v>
      </c>
      <c r="T144" s="72">
        <v>0.34</v>
      </c>
      <c r="U144" s="72">
        <v>49.5</v>
      </c>
      <c r="V144" s="72">
        <v>49.5</v>
      </c>
      <c r="W144" s="72">
        <v>46</v>
      </c>
      <c r="X144" s="72">
        <v>46</v>
      </c>
      <c r="Y144" s="72">
        <v>32.03</v>
      </c>
      <c r="Z144" s="72">
        <v>32.03</v>
      </c>
      <c r="AA144" s="75">
        <v>0.96</v>
      </c>
      <c r="AB144" s="72">
        <v>0.96</v>
      </c>
    </row>
    <row r="145" spans="1:28" s="11" customFormat="1" ht="14.25">
      <c r="A145" s="1" t="s">
        <v>52</v>
      </c>
      <c r="B145" s="4" t="s">
        <v>91</v>
      </c>
      <c r="C145" s="3">
        <v>30</v>
      </c>
      <c r="D145" s="3">
        <v>30</v>
      </c>
      <c r="E145" s="3">
        <v>1.66</v>
      </c>
      <c r="F145" s="3">
        <v>1.66</v>
      </c>
      <c r="G145" s="3">
        <v>0.3</v>
      </c>
      <c r="H145" s="3">
        <v>0.3</v>
      </c>
      <c r="I145" s="3">
        <v>9.62</v>
      </c>
      <c r="J145" s="3">
        <v>9.62</v>
      </c>
      <c r="K145" s="3">
        <v>57</v>
      </c>
      <c r="L145" s="3">
        <v>57</v>
      </c>
      <c r="M145" s="3">
        <v>0.05</v>
      </c>
      <c r="N145" s="3">
        <v>0.05</v>
      </c>
      <c r="O145" s="3">
        <v>0</v>
      </c>
      <c r="P145" s="3">
        <v>0</v>
      </c>
      <c r="Q145" s="3">
        <v>0</v>
      </c>
      <c r="R145" s="3">
        <v>0</v>
      </c>
      <c r="S145" s="3">
        <v>0.42</v>
      </c>
      <c r="T145" s="3">
        <v>0.42</v>
      </c>
      <c r="U145" s="3">
        <v>10.5</v>
      </c>
      <c r="V145" s="3">
        <v>10.5</v>
      </c>
      <c r="W145" s="3">
        <v>47.4</v>
      </c>
      <c r="X145" s="3">
        <v>47.4</v>
      </c>
      <c r="Y145" s="3">
        <v>14.1</v>
      </c>
      <c r="Z145" s="3">
        <v>14.1</v>
      </c>
      <c r="AA145" s="3">
        <v>1.18</v>
      </c>
      <c r="AB145" s="3">
        <v>1.18</v>
      </c>
    </row>
    <row r="146" spans="1:28" s="11" customFormat="1" ht="14.25">
      <c r="A146" s="1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s="11" customFormat="1" ht="14.25">
      <c r="A147" s="1"/>
      <c r="B147" s="24" t="s">
        <v>16</v>
      </c>
      <c r="C147" s="2"/>
      <c r="D147" s="2"/>
      <c r="E147" s="40">
        <f>SUM(E140:E146)</f>
        <v>17.23</v>
      </c>
      <c r="F147" s="40">
        <f aca="true" t="shared" si="14" ref="F147:AB147">SUM(F140:F146)</f>
        <v>17.23</v>
      </c>
      <c r="G147" s="40">
        <f t="shared" si="14"/>
        <v>14.240000000000002</v>
      </c>
      <c r="H147" s="40">
        <f t="shared" si="14"/>
        <v>14.240000000000002</v>
      </c>
      <c r="I147" s="40">
        <f t="shared" si="14"/>
        <v>87.2</v>
      </c>
      <c r="J147" s="40">
        <f t="shared" si="14"/>
        <v>87.2</v>
      </c>
      <c r="K147" s="40">
        <f t="shared" si="14"/>
        <v>608.22</v>
      </c>
      <c r="L147" s="40">
        <f t="shared" si="14"/>
        <v>608.22</v>
      </c>
      <c r="M147" s="40">
        <f t="shared" si="14"/>
        <v>1.81</v>
      </c>
      <c r="N147" s="40">
        <f t="shared" si="14"/>
        <v>1.81</v>
      </c>
      <c r="O147" s="40">
        <f t="shared" si="14"/>
        <v>54.9</v>
      </c>
      <c r="P147" s="40">
        <f t="shared" si="14"/>
        <v>54.9</v>
      </c>
      <c r="Q147" s="40">
        <f t="shared" si="14"/>
        <v>0.02</v>
      </c>
      <c r="R147" s="40">
        <f t="shared" si="14"/>
        <v>0.02</v>
      </c>
      <c r="S147" s="40">
        <f t="shared" si="14"/>
        <v>0.76</v>
      </c>
      <c r="T147" s="40">
        <f t="shared" si="14"/>
        <v>0.76</v>
      </c>
      <c r="U147" s="40">
        <f t="shared" si="14"/>
        <v>149.19</v>
      </c>
      <c r="V147" s="40">
        <f t="shared" si="14"/>
        <v>149.19</v>
      </c>
      <c r="W147" s="40">
        <f t="shared" si="14"/>
        <v>352.54999999999995</v>
      </c>
      <c r="X147" s="40">
        <f t="shared" si="14"/>
        <v>352.54999999999995</v>
      </c>
      <c r="Y147" s="40">
        <f t="shared" si="14"/>
        <v>128.91</v>
      </c>
      <c r="Z147" s="40">
        <f t="shared" si="14"/>
        <v>128.91</v>
      </c>
      <c r="AA147" s="40">
        <f t="shared" si="14"/>
        <v>4.87</v>
      </c>
      <c r="AB147" s="40">
        <f t="shared" si="14"/>
        <v>4.87</v>
      </c>
    </row>
    <row r="148" spans="2:28" s="11" customFormat="1" ht="14.25">
      <c r="B148" s="34" t="s">
        <v>73</v>
      </c>
      <c r="C148" s="35"/>
      <c r="D148" s="35"/>
      <c r="E148" s="36">
        <f aca="true" t="shared" si="15" ref="E148:AB148">SUM(E132,E147)</f>
        <v>27.53</v>
      </c>
      <c r="F148" s="36">
        <f t="shared" si="15"/>
        <v>27.53</v>
      </c>
      <c r="G148" s="36">
        <f t="shared" si="15"/>
        <v>22.060000000000002</v>
      </c>
      <c r="H148" s="36">
        <f t="shared" si="15"/>
        <v>22.060000000000002</v>
      </c>
      <c r="I148" s="36">
        <f t="shared" si="15"/>
        <v>121.80000000000001</v>
      </c>
      <c r="J148" s="36">
        <f t="shared" si="15"/>
        <v>121.80000000000001</v>
      </c>
      <c r="K148" s="36">
        <f t="shared" si="15"/>
        <v>857.22</v>
      </c>
      <c r="L148" s="36">
        <f t="shared" si="15"/>
        <v>857.22</v>
      </c>
      <c r="M148" s="36">
        <f t="shared" si="15"/>
        <v>1.852</v>
      </c>
      <c r="N148" s="36">
        <f t="shared" si="15"/>
        <v>1.852</v>
      </c>
      <c r="O148" s="36">
        <f t="shared" si="15"/>
        <v>55.26</v>
      </c>
      <c r="P148" s="36">
        <f t="shared" si="15"/>
        <v>55.26</v>
      </c>
      <c r="Q148" s="36">
        <f t="shared" si="15"/>
        <v>0.07</v>
      </c>
      <c r="R148" s="36">
        <f t="shared" si="15"/>
        <v>0.07</v>
      </c>
      <c r="S148" s="36">
        <f t="shared" si="15"/>
        <v>1.05</v>
      </c>
      <c r="T148" s="36">
        <f t="shared" si="15"/>
        <v>1.05</v>
      </c>
      <c r="U148" s="36">
        <f t="shared" si="15"/>
        <v>297.2</v>
      </c>
      <c r="V148" s="36">
        <f t="shared" si="15"/>
        <v>297.2</v>
      </c>
      <c r="W148" s="36">
        <f t="shared" si="15"/>
        <v>505.96</v>
      </c>
      <c r="X148" s="36">
        <f t="shared" si="15"/>
        <v>505.96</v>
      </c>
      <c r="Y148" s="36">
        <f t="shared" si="15"/>
        <v>148.9</v>
      </c>
      <c r="Z148" s="36">
        <f t="shared" si="15"/>
        <v>148.9</v>
      </c>
      <c r="AA148" s="36">
        <f t="shared" si="15"/>
        <v>5.6</v>
      </c>
      <c r="AB148" s="36">
        <f t="shared" si="15"/>
        <v>5.6</v>
      </c>
    </row>
    <row r="149" s="11" customFormat="1" ht="14.25">
      <c r="B149" s="28"/>
    </row>
    <row r="150" spans="1:2" s="11" customFormat="1" ht="18">
      <c r="A150" s="37" t="s">
        <v>31</v>
      </c>
      <c r="B150" s="28"/>
    </row>
    <row r="151" s="11" customFormat="1" ht="14.25">
      <c r="B151" s="28"/>
    </row>
    <row r="152" spans="1:2" s="11" customFormat="1" ht="18">
      <c r="A152" s="37" t="s">
        <v>32</v>
      </c>
      <c r="B152" s="28"/>
    </row>
    <row r="153" s="11" customFormat="1" ht="14.25">
      <c r="B153" s="28"/>
    </row>
    <row r="154" spans="1:2" s="11" customFormat="1" ht="17.25" customHeight="1">
      <c r="A154" s="37" t="s">
        <v>2</v>
      </c>
      <c r="B154" s="28"/>
    </row>
    <row r="155" s="11" customFormat="1" ht="14.25" hidden="1">
      <c r="B155" s="28"/>
    </row>
    <row r="156" spans="1:28" s="11" customFormat="1" ht="14.25">
      <c r="A156" s="110" t="s">
        <v>36</v>
      </c>
      <c r="B156" s="119" t="s">
        <v>60</v>
      </c>
      <c r="C156" s="97" t="s">
        <v>37</v>
      </c>
      <c r="D156" s="98"/>
      <c r="E156" s="106" t="s">
        <v>38</v>
      </c>
      <c r="F156" s="121"/>
      <c r="G156" s="121"/>
      <c r="H156" s="121"/>
      <c r="I156" s="121"/>
      <c r="J156" s="102"/>
      <c r="K156" s="110" t="s">
        <v>44</v>
      </c>
      <c r="L156" s="111"/>
      <c r="M156" s="106" t="s">
        <v>7</v>
      </c>
      <c r="N156" s="107"/>
      <c r="O156" s="107"/>
      <c r="P156" s="107"/>
      <c r="Q156" s="107"/>
      <c r="R156" s="107"/>
      <c r="S156" s="107"/>
      <c r="T156" s="109"/>
      <c r="U156" s="106" t="s">
        <v>8</v>
      </c>
      <c r="V156" s="107"/>
      <c r="W156" s="107"/>
      <c r="X156" s="107"/>
      <c r="Y156" s="107"/>
      <c r="Z156" s="107"/>
      <c r="AA156" s="107"/>
      <c r="AB156" s="107"/>
    </row>
    <row r="157" spans="1:28" s="11" customFormat="1" ht="14.25">
      <c r="A157" s="135"/>
      <c r="B157" s="120"/>
      <c r="C157" s="99"/>
      <c r="D157" s="100"/>
      <c r="E157" s="105" t="s">
        <v>39</v>
      </c>
      <c r="F157" s="100"/>
      <c r="G157" s="101" t="s">
        <v>40</v>
      </c>
      <c r="H157" s="108"/>
      <c r="I157" s="103" t="s">
        <v>41</v>
      </c>
      <c r="J157" s="100"/>
      <c r="K157" s="112"/>
      <c r="L157" s="104"/>
      <c r="M157" s="103" t="s">
        <v>45</v>
      </c>
      <c r="N157" s="104"/>
      <c r="O157" s="105" t="s">
        <v>46</v>
      </c>
      <c r="P157" s="104"/>
      <c r="Q157" s="103" t="s">
        <v>47</v>
      </c>
      <c r="R157" s="104"/>
      <c r="S157" s="105" t="s">
        <v>48</v>
      </c>
      <c r="T157" s="100"/>
      <c r="U157" s="113" t="s">
        <v>49</v>
      </c>
      <c r="V157" s="102"/>
      <c r="W157" s="101" t="s">
        <v>50</v>
      </c>
      <c r="X157" s="102"/>
      <c r="Y157" s="113" t="s">
        <v>14</v>
      </c>
      <c r="Z157" s="102"/>
      <c r="AA157" s="101" t="s">
        <v>15</v>
      </c>
      <c r="AB157" s="102"/>
    </row>
    <row r="158" spans="1:28" s="11" customFormat="1" ht="55.5">
      <c r="A158" s="16"/>
      <c r="B158" s="16"/>
      <c r="C158" s="55" t="s">
        <v>42</v>
      </c>
      <c r="D158" s="55" t="s">
        <v>43</v>
      </c>
      <c r="E158" s="55" t="s">
        <v>42</v>
      </c>
      <c r="F158" s="55" t="s">
        <v>43</v>
      </c>
      <c r="G158" s="55" t="s">
        <v>42</v>
      </c>
      <c r="H158" s="55" t="s">
        <v>43</v>
      </c>
      <c r="I158" s="55" t="s">
        <v>42</v>
      </c>
      <c r="J158" s="55" t="s">
        <v>43</v>
      </c>
      <c r="K158" s="55" t="s">
        <v>42</v>
      </c>
      <c r="L158" s="55" t="s">
        <v>43</v>
      </c>
      <c r="M158" s="55" t="s">
        <v>42</v>
      </c>
      <c r="N158" s="55" t="s">
        <v>43</v>
      </c>
      <c r="O158" s="55" t="s">
        <v>42</v>
      </c>
      <c r="P158" s="55" t="s">
        <v>43</v>
      </c>
      <c r="Q158" s="55" t="s">
        <v>42</v>
      </c>
      <c r="R158" s="55" t="s">
        <v>43</v>
      </c>
      <c r="S158" s="55" t="s">
        <v>42</v>
      </c>
      <c r="T158" s="15" t="s">
        <v>43</v>
      </c>
      <c r="U158" s="55" t="s">
        <v>42</v>
      </c>
      <c r="V158" s="55" t="s">
        <v>43</v>
      </c>
      <c r="W158" s="55" t="s">
        <v>42</v>
      </c>
      <c r="X158" s="55" t="s">
        <v>43</v>
      </c>
      <c r="Y158" s="55" t="s">
        <v>42</v>
      </c>
      <c r="Z158" s="55" t="s">
        <v>43</v>
      </c>
      <c r="AA158" s="55" t="s">
        <v>42</v>
      </c>
      <c r="AB158" s="55" t="s">
        <v>43</v>
      </c>
    </row>
    <row r="159" spans="1:28" s="11" customFormat="1" ht="14.25">
      <c r="A159" s="16">
        <v>1</v>
      </c>
      <c r="B159" s="16">
        <v>2</v>
      </c>
      <c r="C159" s="95">
        <v>3</v>
      </c>
      <c r="D159" s="96"/>
      <c r="E159" s="95">
        <v>4</v>
      </c>
      <c r="F159" s="96"/>
      <c r="G159" s="95">
        <v>5</v>
      </c>
      <c r="H159" s="96"/>
      <c r="I159" s="95">
        <v>6</v>
      </c>
      <c r="J159" s="96"/>
      <c r="K159" s="95">
        <v>7</v>
      </c>
      <c r="L159" s="96"/>
      <c r="M159" s="95">
        <v>8</v>
      </c>
      <c r="N159" s="96"/>
      <c r="O159" s="95">
        <v>9</v>
      </c>
      <c r="P159" s="96"/>
      <c r="Q159" s="95">
        <v>10</v>
      </c>
      <c r="R159" s="96"/>
      <c r="S159" s="95">
        <v>11</v>
      </c>
      <c r="T159" s="96"/>
      <c r="U159" s="95">
        <v>12</v>
      </c>
      <c r="V159" s="96"/>
      <c r="W159" s="95">
        <v>13</v>
      </c>
      <c r="X159" s="96"/>
      <c r="Y159" s="95">
        <v>14</v>
      </c>
      <c r="Z159" s="96"/>
      <c r="AA159" s="95">
        <v>15</v>
      </c>
      <c r="AB159" s="96"/>
    </row>
    <row r="160" spans="1:28" s="11" customFormat="1" ht="27">
      <c r="A160" s="52">
        <v>204</v>
      </c>
      <c r="B160" s="7" t="s">
        <v>35</v>
      </c>
      <c r="C160" s="52">
        <v>150</v>
      </c>
      <c r="D160" s="52">
        <v>150</v>
      </c>
      <c r="E160" s="52">
        <v>10.1</v>
      </c>
      <c r="F160" s="52">
        <v>10.1</v>
      </c>
      <c r="G160" s="52">
        <v>11.94</v>
      </c>
      <c r="H160" s="52">
        <v>11.94</v>
      </c>
      <c r="I160" s="52">
        <v>25.58</v>
      </c>
      <c r="J160" s="52">
        <v>25.58</v>
      </c>
      <c r="K160" s="52">
        <v>250.8</v>
      </c>
      <c r="L160" s="52">
        <v>250.8</v>
      </c>
      <c r="M160" s="52">
        <v>0.16</v>
      </c>
      <c r="N160" s="52">
        <v>0.16</v>
      </c>
      <c r="O160" s="52">
        <v>0.17</v>
      </c>
      <c r="P160" s="52">
        <v>0.17</v>
      </c>
      <c r="Q160" s="52">
        <v>0.08</v>
      </c>
      <c r="R160" s="52">
        <v>0.08</v>
      </c>
      <c r="S160" s="52">
        <v>0</v>
      </c>
      <c r="T160" s="52">
        <v>0</v>
      </c>
      <c r="U160" s="29">
        <v>221.4</v>
      </c>
      <c r="V160" s="29">
        <v>221.4</v>
      </c>
      <c r="W160" s="29">
        <v>151.5</v>
      </c>
      <c r="X160" s="29">
        <v>151.5</v>
      </c>
      <c r="Y160" s="29">
        <v>15.24</v>
      </c>
      <c r="Z160" s="29">
        <v>15.24</v>
      </c>
      <c r="AA160" s="29">
        <v>0.92</v>
      </c>
      <c r="AB160" s="29">
        <v>0.92</v>
      </c>
    </row>
    <row r="161" spans="1:28" s="11" customFormat="1" ht="14.25">
      <c r="A161" s="52">
        <v>377</v>
      </c>
      <c r="B161" s="81" t="s">
        <v>99</v>
      </c>
      <c r="C161" s="82">
        <v>200</v>
      </c>
      <c r="D161" s="82">
        <v>200</v>
      </c>
      <c r="E161" s="29">
        <v>0.13</v>
      </c>
      <c r="F161" s="29">
        <v>0.13</v>
      </c>
      <c r="G161" s="29">
        <v>0.02</v>
      </c>
      <c r="H161" s="29">
        <v>0.02</v>
      </c>
      <c r="I161" s="29">
        <v>15.2</v>
      </c>
      <c r="J161" s="29">
        <v>15.2</v>
      </c>
      <c r="K161" s="29">
        <v>62</v>
      </c>
      <c r="L161" s="29">
        <v>62</v>
      </c>
      <c r="M161" s="29">
        <v>0</v>
      </c>
      <c r="N161" s="29">
        <v>0</v>
      </c>
      <c r="O161" s="29">
        <v>2.83</v>
      </c>
      <c r="P161" s="29">
        <v>2.83</v>
      </c>
      <c r="Q161" s="29">
        <v>0</v>
      </c>
      <c r="R161" s="29">
        <v>0</v>
      </c>
      <c r="S161" s="29">
        <v>0</v>
      </c>
      <c r="T161" s="3">
        <v>0</v>
      </c>
      <c r="U161" s="29">
        <v>14.2</v>
      </c>
      <c r="V161" s="29">
        <v>14.2</v>
      </c>
      <c r="W161" s="29">
        <v>4.4</v>
      </c>
      <c r="X161" s="29">
        <v>4.4</v>
      </c>
      <c r="Y161" s="29">
        <v>2.4</v>
      </c>
      <c r="Z161" s="29">
        <v>2.4</v>
      </c>
      <c r="AA161" s="29">
        <v>0.36</v>
      </c>
      <c r="AB161" s="29">
        <v>0.36</v>
      </c>
    </row>
    <row r="162" spans="1:28" s="11" customFormat="1" ht="14.25">
      <c r="A162" s="1" t="s">
        <v>52</v>
      </c>
      <c r="B162" s="5" t="s">
        <v>21</v>
      </c>
      <c r="C162" s="3">
        <v>30</v>
      </c>
      <c r="D162" s="3">
        <v>30</v>
      </c>
      <c r="E162" s="3">
        <v>2.37</v>
      </c>
      <c r="F162" s="3">
        <v>2.37</v>
      </c>
      <c r="G162" s="3">
        <v>0.3</v>
      </c>
      <c r="H162" s="3">
        <v>0.3</v>
      </c>
      <c r="I162" s="3">
        <v>13.86</v>
      </c>
      <c r="J162" s="3">
        <v>13.86</v>
      </c>
      <c r="K162" s="3">
        <v>70.14</v>
      </c>
      <c r="L162" s="3">
        <v>70.14</v>
      </c>
      <c r="M162" s="3">
        <v>0.03</v>
      </c>
      <c r="N162" s="3">
        <v>0.03</v>
      </c>
      <c r="O162" s="3">
        <v>0</v>
      </c>
      <c r="P162" s="3">
        <v>0</v>
      </c>
      <c r="Q162" s="3">
        <v>0</v>
      </c>
      <c r="R162" s="3">
        <v>0</v>
      </c>
      <c r="S162" s="3">
        <v>0.39</v>
      </c>
      <c r="T162" s="3">
        <v>0.39</v>
      </c>
      <c r="U162" s="3">
        <v>6.9</v>
      </c>
      <c r="V162" s="3">
        <v>6.9</v>
      </c>
      <c r="W162" s="3">
        <v>26.1</v>
      </c>
      <c r="X162" s="3">
        <v>26.1</v>
      </c>
      <c r="Y162" s="3">
        <v>9.9</v>
      </c>
      <c r="Z162" s="3">
        <v>9.9</v>
      </c>
      <c r="AA162" s="3">
        <v>0.33</v>
      </c>
      <c r="AB162" s="3">
        <v>0.33</v>
      </c>
    </row>
    <row r="163" spans="1:28" s="11" customFormat="1" ht="14.25">
      <c r="A163" s="1"/>
      <c r="B163" s="4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s="11" customFormat="1" ht="14.25">
      <c r="A164" s="1"/>
      <c r="B164" s="24" t="s">
        <v>16</v>
      </c>
      <c r="C164" s="2"/>
      <c r="D164" s="2"/>
      <c r="E164" s="2">
        <f>SUM(E160:E163)</f>
        <v>12.600000000000001</v>
      </c>
      <c r="F164" s="2">
        <f>SUM(F160:F163)</f>
        <v>12.600000000000001</v>
      </c>
      <c r="G164" s="2">
        <f>SUM(G160:G163)</f>
        <v>12.26</v>
      </c>
      <c r="H164" s="2">
        <f>SUM(H160:H163)</f>
        <v>12.26</v>
      </c>
      <c r="I164" s="2">
        <v>30.82</v>
      </c>
      <c r="J164" s="2">
        <v>30.82</v>
      </c>
      <c r="K164" s="2">
        <f aca="true" t="shared" si="16" ref="K164:AB164">SUM(K160:K163)</f>
        <v>382.94</v>
      </c>
      <c r="L164" s="2">
        <f t="shared" si="16"/>
        <v>382.94</v>
      </c>
      <c r="M164" s="2">
        <f>SUM(M160:M163)</f>
        <v>0.19</v>
      </c>
      <c r="N164" s="2">
        <f t="shared" si="16"/>
        <v>0.19</v>
      </c>
      <c r="O164" s="2">
        <f>SUM(O160:O163)</f>
        <v>3</v>
      </c>
      <c r="P164" s="2">
        <f t="shared" si="16"/>
        <v>3</v>
      </c>
      <c r="Q164" s="40">
        <f>SUM(Q160:Q163)</f>
        <v>0.08</v>
      </c>
      <c r="R164" s="40">
        <f t="shared" si="16"/>
        <v>0.08</v>
      </c>
      <c r="S164" s="2">
        <f t="shared" si="16"/>
        <v>0.39</v>
      </c>
      <c r="T164" s="2">
        <f t="shared" si="16"/>
        <v>0.39</v>
      </c>
      <c r="U164" s="2">
        <f>SUM(U160:U163)</f>
        <v>242.5</v>
      </c>
      <c r="V164" s="2">
        <f t="shared" si="16"/>
        <v>242.5</v>
      </c>
      <c r="W164" s="2">
        <f>SUM(W160:W163)</f>
        <v>182</v>
      </c>
      <c r="X164" s="2">
        <f t="shared" si="16"/>
        <v>182</v>
      </c>
      <c r="Y164" s="2">
        <f>SUM(Y160:Y163)</f>
        <v>27.54</v>
      </c>
      <c r="Z164" s="2">
        <f t="shared" si="16"/>
        <v>27.54</v>
      </c>
      <c r="AA164" s="2">
        <f>SUM(AA160:AA163)</f>
        <v>1.61</v>
      </c>
      <c r="AB164" s="2">
        <f t="shared" si="16"/>
        <v>1.61</v>
      </c>
    </row>
    <row r="165" s="11" customFormat="1" ht="14.25">
      <c r="B165" s="28"/>
    </row>
    <row r="166" spans="1:2" s="11" customFormat="1" ht="18">
      <c r="A166" s="37" t="s">
        <v>17</v>
      </c>
      <c r="B166" s="28"/>
    </row>
    <row r="167" s="11" customFormat="1" ht="14.25" hidden="1">
      <c r="B167" s="28"/>
    </row>
    <row r="168" spans="1:28" s="11" customFormat="1" ht="14.25">
      <c r="A168" s="110" t="s">
        <v>36</v>
      </c>
      <c r="B168" s="119" t="s">
        <v>60</v>
      </c>
      <c r="C168" s="97" t="s">
        <v>37</v>
      </c>
      <c r="D168" s="98"/>
      <c r="E168" s="106" t="s">
        <v>38</v>
      </c>
      <c r="F168" s="121"/>
      <c r="G168" s="121"/>
      <c r="H168" s="121"/>
      <c r="I168" s="121"/>
      <c r="J168" s="102"/>
      <c r="K168" s="110" t="s">
        <v>44</v>
      </c>
      <c r="L168" s="111"/>
      <c r="M168" s="106" t="s">
        <v>7</v>
      </c>
      <c r="N168" s="107"/>
      <c r="O168" s="107"/>
      <c r="P168" s="107"/>
      <c r="Q168" s="107"/>
      <c r="R168" s="107"/>
      <c r="S168" s="107"/>
      <c r="T168" s="109"/>
      <c r="U168" s="106" t="s">
        <v>8</v>
      </c>
      <c r="V168" s="107"/>
      <c r="W168" s="107"/>
      <c r="X168" s="107"/>
      <c r="Y168" s="107"/>
      <c r="Z168" s="107"/>
      <c r="AA168" s="107"/>
      <c r="AB168" s="107"/>
    </row>
    <row r="169" spans="1:28" s="11" customFormat="1" ht="14.25">
      <c r="A169" s="135"/>
      <c r="B169" s="120"/>
      <c r="C169" s="99"/>
      <c r="D169" s="100"/>
      <c r="E169" s="105" t="s">
        <v>39</v>
      </c>
      <c r="F169" s="100"/>
      <c r="G169" s="101" t="s">
        <v>40</v>
      </c>
      <c r="H169" s="108"/>
      <c r="I169" s="103" t="s">
        <v>41</v>
      </c>
      <c r="J169" s="100"/>
      <c r="K169" s="112"/>
      <c r="L169" s="104"/>
      <c r="M169" s="103" t="s">
        <v>45</v>
      </c>
      <c r="N169" s="104"/>
      <c r="O169" s="105" t="s">
        <v>46</v>
      </c>
      <c r="P169" s="104"/>
      <c r="Q169" s="103" t="s">
        <v>47</v>
      </c>
      <c r="R169" s="104"/>
      <c r="S169" s="105" t="s">
        <v>48</v>
      </c>
      <c r="T169" s="100"/>
      <c r="U169" s="113" t="s">
        <v>49</v>
      </c>
      <c r="V169" s="102"/>
      <c r="W169" s="101" t="s">
        <v>50</v>
      </c>
      <c r="X169" s="102"/>
      <c r="Y169" s="113" t="s">
        <v>14</v>
      </c>
      <c r="Z169" s="102"/>
      <c r="AA169" s="101" t="s">
        <v>15</v>
      </c>
      <c r="AB169" s="102"/>
    </row>
    <row r="170" spans="1:28" s="11" customFormat="1" ht="55.5">
      <c r="A170" s="16"/>
      <c r="B170" s="16"/>
      <c r="C170" s="55" t="s">
        <v>42</v>
      </c>
      <c r="D170" s="15" t="s">
        <v>43</v>
      </c>
      <c r="E170" s="55" t="s">
        <v>42</v>
      </c>
      <c r="F170" s="15" t="s">
        <v>43</v>
      </c>
      <c r="G170" s="55" t="s">
        <v>42</v>
      </c>
      <c r="H170" s="15" t="s">
        <v>43</v>
      </c>
      <c r="I170" s="55" t="s">
        <v>42</v>
      </c>
      <c r="J170" s="15" t="s">
        <v>43</v>
      </c>
      <c r="K170" s="55" t="s">
        <v>42</v>
      </c>
      <c r="L170" s="15" t="s">
        <v>43</v>
      </c>
      <c r="M170" s="15" t="s">
        <v>42</v>
      </c>
      <c r="N170" s="15" t="s">
        <v>43</v>
      </c>
      <c r="O170" s="15" t="s">
        <v>42</v>
      </c>
      <c r="P170" s="15" t="s">
        <v>43</v>
      </c>
      <c r="Q170" s="15" t="s">
        <v>42</v>
      </c>
      <c r="R170" s="15" t="s">
        <v>43</v>
      </c>
      <c r="S170" s="55" t="s">
        <v>42</v>
      </c>
      <c r="T170" s="15" t="s">
        <v>43</v>
      </c>
      <c r="U170" s="55" t="s">
        <v>42</v>
      </c>
      <c r="V170" s="55" t="s">
        <v>43</v>
      </c>
      <c r="W170" s="55" t="s">
        <v>42</v>
      </c>
      <c r="X170" s="55" t="s">
        <v>43</v>
      </c>
      <c r="Y170" s="55" t="s">
        <v>42</v>
      </c>
      <c r="Z170" s="15" t="s">
        <v>43</v>
      </c>
      <c r="AA170" s="55" t="s">
        <v>42</v>
      </c>
      <c r="AB170" s="15" t="s">
        <v>43</v>
      </c>
    </row>
    <row r="171" spans="1:28" s="11" customFormat="1" ht="14.25">
      <c r="A171" s="16">
        <v>1</v>
      </c>
      <c r="B171" s="16">
        <v>2</v>
      </c>
      <c r="C171" s="95">
        <v>3</v>
      </c>
      <c r="D171" s="96"/>
      <c r="E171" s="95">
        <v>4</v>
      </c>
      <c r="F171" s="96"/>
      <c r="G171" s="95">
        <v>5</v>
      </c>
      <c r="H171" s="96"/>
      <c r="I171" s="95">
        <v>6</v>
      </c>
      <c r="J171" s="96"/>
      <c r="K171" s="95">
        <v>7</v>
      </c>
      <c r="L171" s="96"/>
      <c r="M171" s="95">
        <v>8</v>
      </c>
      <c r="N171" s="96"/>
      <c r="O171" s="95">
        <v>9</v>
      </c>
      <c r="P171" s="96"/>
      <c r="Q171" s="95">
        <v>10</v>
      </c>
      <c r="R171" s="96"/>
      <c r="S171" s="95">
        <v>11</v>
      </c>
      <c r="T171" s="96"/>
      <c r="U171" s="95">
        <v>12</v>
      </c>
      <c r="V171" s="96"/>
      <c r="W171" s="95">
        <v>13</v>
      </c>
      <c r="X171" s="96"/>
      <c r="Y171" s="95">
        <v>14</v>
      </c>
      <c r="Z171" s="96"/>
      <c r="AA171" s="95">
        <v>15</v>
      </c>
      <c r="AB171" s="96"/>
    </row>
    <row r="172" spans="1:29" s="11" customFormat="1" ht="27.75">
      <c r="A172" s="89">
        <v>71</v>
      </c>
      <c r="B172" s="80" t="s">
        <v>53</v>
      </c>
      <c r="C172" s="2">
        <v>20</v>
      </c>
      <c r="D172" s="2">
        <v>20</v>
      </c>
      <c r="E172" s="1">
        <v>0.42</v>
      </c>
      <c r="F172" s="1">
        <v>0.42</v>
      </c>
      <c r="G172" s="1">
        <v>0.06</v>
      </c>
      <c r="H172" s="1">
        <v>0.06</v>
      </c>
      <c r="I172" s="1">
        <v>1.14</v>
      </c>
      <c r="J172" s="1">
        <v>1.14</v>
      </c>
      <c r="K172" s="1">
        <v>7.2</v>
      </c>
      <c r="L172" s="1">
        <v>7.2</v>
      </c>
      <c r="M172" s="1">
        <v>0.03</v>
      </c>
      <c r="N172" s="1">
        <v>0.03</v>
      </c>
      <c r="O172" s="1">
        <v>2.88</v>
      </c>
      <c r="P172" s="1">
        <v>2.88</v>
      </c>
      <c r="Q172" s="1">
        <v>0</v>
      </c>
      <c r="R172" s="1">
        <v>0</v>
      </c>
      <c r="S172" s="1">
        <v>0</v>
      </c>
      <c r="T172" s="1">
        <v>0</v>
      </c>
      <c r="U172" s="1">
        <v>10.2</v>
      </c>
      <c r="V172" s="1">
        <v>10.2</v>
      </c>
      <c r="W172" s="1">
        <v>18</v>
      </c>
      <c r="X172" s="1">
        <v>18</v>
      </c>
      <c r="Y172" s="1">
        <v>8.4</v>
      </c>
      <c r="Z172" s="1">
        <v>8.4</v>
      </c>
      <c r="AA172" s="1">
        <v>0.3</v>
      </c>
      <c r="AB172" s="1">
        <v>0.3</v>
      </c>
      <c r="AC172" s="56"/>
    </row>
    <row r="173" spans="1:29" s="56" customFormat="1" ht="14.25">
      <c r="A173" s="1">
        <v>82</v>
      </c>
      <c r="B173" s="4" t="s">
        <v>68</v>
      </c>
      <c r="C173" s="1">
        <v>250</v>
      </c>
      <c r="D173" s="1">
        <v>250</v>
      </c>
      <c r="E173" s="1">
        <v>1.8</v>
      </c>
      <c r="F173" s="1">
        <v>1.8</v>
      </c>
      <c r="G173" s="1">
        <v>4.92</v>
      </c>
      <c r="H173" s="1">
        <v>4.92</v>
      </c>
      <c r="I173" s="1">
        <v>10.93</v>
      </c>
      <c r="J173" s="1">
        <v>10.93</v>
      </c>
      <c r="K173" s="1">
        <v>104</v>
      </c>
      <c r="L173" s="1">
        <v>104</v>
      </c>
      <c r="M173" s="1">
        <v>0.1</v>
      </c>
      <c r="N173" s="1">
        <v>0.1</v>
      </c>
      <c r="O173" s="1">
        <v>10.68</v>
      </c>
      <c r="P173" s="1">
        <v>10.68</v>
      </c>
      <c r="Q173" s="1">
        <v>0</v>
      </c>
      <c r="R173" s="1">
        <v>0</v>
      </c>
      <c r="S173" s="1">
        <v>0</v>
      </c>
      <c r="T173" s="1">
        <v>0</v>
      </c>
      <c r="U173" s="1">
        <v>49.73</v>
      </c>
      <c r="V173" s="1">
        <v>49.73</v>
      </c>
      <c r="W173" s="1">
        <v>54.6</v>
      </c>
      <c r="X173" s="1">
        <v>54.6</v>
      </c>
      <c r="Y173" s="1">
        <v>26.13</v>
      </c>
      <c r="Z173" s="1">
        <v>26.13</v>
      </c>
      <c r="AA173" s="1">
        <v>1.23</v>
      </c>
      <c r="AB173" s="1">
        <v>1.23</v>
      </c>
      <c r="AC173" s="11"/>
    </row>
    <row r="174" spans="1:28" s="11" customFormat="1" ht="27.75">
      <c r="A174" s="1">
        <v>279</v>
      </c>
      <c r="B174" s="4" t="s">
        <v>67</v>
      </c>
      <c r="C174" s="1" t="s">
        <v>56</v>
      </c>
      <c r="D174" s="1" t="s">
        <v>56</v>
      </c>
      <c r="E174" s="1">
        <v>6.96</v>
      </c>
      <c r="F174" s="1">
        <v>6.96</v>
      </c>
      <c r="G174" s="1">
        <v>16.11</v>
      </c>
      <c r="H174" s="1">
        <v>16.11</v>
      </c>
      <c r="I174" s="1">
        <v>11.61</v>
      </c>
      <c r="J174" s="1">
        <v>11.61</v>
      </c>
      <c r="K174" s="1">
        <v>223</v>
      </c>
      <c r="L174" s="1">
        <v>223</v>
      </c>
      <c r="M174" s="1">
        <v>0.26</v>
      </c>
      <c r="N174" s="1">
        <v>0.26</v>
      </c>
      <c r="O174" s="1">
        <v>0.92</v>
      </c>
      <c r="P174" s="1">
        <v>0.92</v>
      </c>
      <c r="Q174" s="17">
        <v>0.01</v>
      </c>
      <c r="R174" s="17">
        <v>0.01</v>
      </c>
      <c r="S174" s="1">
        <v>0</v>
      </c>
      <c r="T174" s="1">
        <v>0</v>
      </c>
      <c r="U174" s="1">
        <v>21.62</v>
      </c>
      <c r="V174" s="1">
        <v>21.62</v>
      </c>
      <c r="W174" s="1">
        <v>85.51</v>
      </c>
      <c r="X174" s="1">
        <v>85.51</v>
      </c>
      <c r="Y174" s="1">
        <v>17.32</v>
      </c>
      <c r="Z174" s="1">
        <v>17.32</v>
      </c>
      <c r="AA174" s="1">
        <v>0.88</v>
      </c>
      <c r="AB174" s="1">
        <v>0.88</v>
      </c>
    </row>
    <row r="175" spans="1:28" s="11" customFormat="1" ht="27.75">
      <c r="A175" s="1">
        <v>171</v>
      </c>
      <c r="B175" s="4" t="s">
        <v>18</v>
      </c>
      <c r="C175" s="1">
        <v>150</v>
      </c>
      <c r="D175" s="1">
        <v>180</v>
      </c>
      <c r="E175" s="17">
        <v>8.3</v>
      </c>
      <c r="F175" s="17">
        <v>9.96</v>
      </c>
      <c r="G175" s="17">
        <v>8.96</v>
      </c>
      <c r="H175" s="1">
        <v>9.96</v>
      </c>
      <c r="I175" s="1">
        <v>37.37</v>
      </c>
      <c r="J175" s="1">
        <v>44.84</v>
      </c>
      <c r="K175" s="1">
        <v>262.5</v>
      </c>
      <c r="L175" s="1">
        <v>315</v>
      </c>
      <c r="M175" s="1">
        <v>0.31</v>
      </c>
      <c r="N175" s="1">
        <v>0.37</v>
      </c>
      <c r="O175" s="1">
        <v>0</v>
      </c>
      <c r="P175" s="1">
        <v>0</v>
      </c>
      <c r="Q175" s="17">
        <v>0.03</v>
      </c>
      <c r="R175" s="17">
        <v>0.04</v>
      </c>
      <c r="S175" s="1">
        <v>0</v>
      </c>
      <c r="T175" s="1">
        <v>0</v>
      </c>
      <c r="U175" s="1">
        <v>24.74</v>
      </c>
      <c r="V175" s="1">
        <v>29.68</v>
      </c>
      <c r="W175" s="1">
        <v>197.2</v>
      </c>
      <c r="X175" s="1">
        <v>236.64</v>
      </c>
      <c r="Y175" s="17">
        <v>131.74</v>
      </c>
      <c r="Z175" s="17">
        <v>158.08</v>
      </c>
      <c r="AA175" s="1">
        <v>4.43</v>
      </c>
      <c r="AB175" s="1">
        <v>5.32</v>
      </c>
    </row>
    <row r="176" spans="1:28" s="11" customFormat="1" ht="14.25">
      <c r="A176" s="52">
        <v>349</v>
      </c>
      <c r="B176" s="7" t="s">
        <v>75</v>
      </c>
      <c r="C176" s="52">
        <v>200</v>
      </c>
      <c r="D176" s="52">
        <v>200</v>
      </c>
      <c r="E176" s="29">
        <v>0.6</v>
      </c>
      <c r="F176" s="29">
        <v>0.6</v>
      </c>
      <c r="G176" s="29">
        <v>0.3</v>
      </c>
      <c r="H176" s="29">
        <v>0.3</v>
      </c>
      <c r="I176" s="29">
        <v>37.12</v>
      </c>
      <c r="J176" s="29">
        <v>37.12</v>
      </c>
      <c r="K176" s="29">
        <v>196.38</v>
      </c>
      <c r="L176" s="29">
        <v>196.38</v>
      </c>
      <c r="M176" s="29">
        <v>0.02</v>
      </c>
      <c r="N176" s="29">
        <v>0.02</v>
      </c>
      <c r="O176" s="29">
        <v>20</v>
      </c>
      <c r="P176" s="29">
        <v>20</v>
      </c>
      <c r="Q176" s="29">
        <v>0</v>
      </c>
      <c r="R176" s="29">
        <v>0</v>
      </c>
      <c r="S176" s="29">
        <v>0.34</v>
      </c>
      <c r="T176" s="3">
        <v>0.34</v>
      </c>
      <c r="U176" s="29">
        <v>49.5</v>
      </c>
      <c r="V176" s="29">
        <v>49.5</v>
      </c>
      <c r="W176" s="29">
        <v>46</v>
      </c>
      <c r="X176" s="29">
        <v>46</v>
      </c>
      <c r="Y176" s="29">
        <v>32.03</v>
      </c>
      <c r="Z176" s="29">
        <v>32.03</v>
      </c>
      <c r="AA176" s="29">
        <v>0.96</v>
      </c>
      <c r="AB176" s="29">
        <v>0.96</v>
      </c>
    </row>
    <row r="177" spans="1:28" s="11" customFormat="1" ht="14.25">
      <c r="A177" s="1" t="s">
        <v>52</v>
      </c>
      <c r="B177" s="4" t="s">
        <v>91</v>
      </c>
      <c r="C177" s="3">
        <v>30</v>
      </c>
      <c r="D177" s="3">
        <v>30</v>
      </c>
      <c r="E177" s="3">
        <v>1.66</v>
      </c>
      <c r="F177" s="3">
        <v>1.66</v>
      </c>
      <c r="G177" s="3">
        <v>0.3</v>
      </c>
      <c r="H177" s="3">
        <v>0.3</v>
      </c>
      <c r="I177" s="3">
        <v>9.62</v>
      </c>
      <c r="J177" s="3">
        <v>9.62</v>
      </c>
      <c r="K177" s="3">
        <v>57</v>
      </c>
      <c r="L177" s="3">
        <v>57</v>
      </c>
      <c r="M177" s="3">
        <v>0.05</v>
      </c>
      <c r="N177" s="3">
        <v>0.05</v>
      </c>
      <c r="O177" s="3">
        <v>0</v>
      </c>
      <c r="P177" s="3">
        <v>0</v>
      </c>
      <c r="Q177" s="3">
        <v>0</v>
      </c>
      <c r="R177" s="3">
        <v>0</v>
      </c>
      <c r="S177" s="3">
        <v>0.42</v>
      </c>
      <c r="T177" s="3">
        <v>0.42</v>
      </c>
      <c r="U177" s="3">
        <v>10.5</v>
      </c>
      <c r="V177" s="3">
        <v>10.5</v>
      </c>
      <c r="W177" s="3">
        <v>47.4</v>
      </c>
      <c r="X177" s="3">
        <v>47.4</v>
      </c>
      <c r="Y177" s="3">
        <v>14.1</v>
      </c>
      <c r="Z177" s="3">
        <v>14.1</v>
      </c>
      <c r="AA177" s="3">
        <v>1.18</v>
      </c>
      <c r="AB177" s="3">
        <v>1.18</v>
      </c>
    </row>
    <row r="178" spans="1:28" s="11" customFormat="1" ht="14.25">
      <c r="A178" s="1"/>
      <c r="B178" s="4"/>
      <c r="C178" s="1"/>
      <c r="D178" s="1"/>
      <c r="E178" s="1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s="11" customFormat="1" ht="14.25">
      <c r="A179" s="1"/>
      <c r="B179" s="24" t="s">
        <v>16</v>
      </c>
      <c r="C179" s="2"/>
      <c r="D179" s="2"/>
      <c r="E179" s="2">
        <f aca="true" t="shared" si="17" ref="E179:AB179">SUM(E172:E178)</f>
        <v>19.740000000000002</v>
      </c>
      <c r="F179" s="2">
        <f t="shared" si="17"/>
        <v>21.400000000000002</v>
      </c>
      <c r="G179" s="2">
        <f t="shared" si="17"/>
        <v>30.650000000000002</v>
      </c>
      <c r="H179" s="2">
        <f t="shared" si="17"/>
        <v>31.650000000000002</v>
      </c>
      <c r="I179" s="2">
        <f t="shared" si="17"/>
        <v>107.78999999999999</v>
      </c>
      <c r="J179" s="40">
        <f t="shared" si="17"/>
        <v>115.26000000000002</v>
      </c>
      <c r="K179" s="2">
        <f t="shared" si="17"/>
        <v>850.08</v>
      </c>
      <c r="L179" s="2">
        <f t="shared" si="17"/>
        <v>902.58</v>
      </c>
      <c r="M179" s="2">
        <f t="shared" si="17"/>
        <v>0.77</v>
      </c>
      <c r="N179" s="2">
        <f t="shared" si="17"/>
        <v>0.8300000000000001</v>
      </c>
      <c r="O179" s="2">
        <f t="shared" si="17"/>
        <v>34.48</v>
      </c>
      <c r="P179" s="2">
        <f t="shared" si="17"/>
        <v>34.48</v>
      </c>
      <c r="Q179" s="2">
        <f t="shared" si="17"/>
        <v>0.04</v>
      </c>
      <c r="R179" s="2">
        <f t="shared" si="17"/>
        <v>0.05</v>
      </c>
      <c r="S179" s="2">
        <f t="shared" si="17"/>
        <v>0.76</v>
      </c>
      <c r="T179" s="2">
        <f t="shared" si="17"/>
        <v>0.76</v>
      </c>
      <c r="U179" s="2">
        <f t="shared" si="17"/>
        <v>166.29</v>
      </c>
      <c r="V179" s="2">
        <f t="shared" si="17"/>
        <v>171.23</v>
      </c>
      <c r="W179" s="2">
        <f t="shared" si="17"/>
        <v>448.71</v>
      </c>
      <c r="X179" s="2">
        <f t="shared" si="17"/>
        <v>488.15</v>
      </c>
      <c r="Y179" s="2">
        <f t="shared" si="17"/>
        <v>229.72</v>
      </c>
      <c r="Z179" s="2">
        <f t="shared" si="17"/>
        <v>256.06</v>
      </c>
      <c r="AA179" s="2">
        <f t="shared" si="17"/>
        <v>8.98</v>
      </c>
      <c r="AB179" s="2">
        <f t="shared" si="17"/>
        <v>9.870000000000001</v>
      </c>
    </row>
    <row r="180" spans="2:28" s="11" customFormat="1" ht="14.25">
      <c r="B180" s="34" t="s">
        <v>73</v>
      </c>
      <c r="C180" s="35"/>
      <c r="D180" s="35"/>
      <c r="E180" s="36">
        <f>SUM(E164,E179)</f>
        <v>32.34</v>
      </c>
      <c r="F180" s="36">
        <f aca="true" t="shared" si="18" ref="F180:AB180">SUM(F164,F179)</f>
        <v>34</v>
      </c>
      <c r="G180" s="36">
        <f t="shared" si="18"/>
        <v>42.910000000000004</v>
      </c>
      <c r="H180" s="36">
        <f t="shared" si="18"/>
        <v>43.910000000000004</v>
      </c>
      <c r="I180" s="36">
        <f t="shared" si="18"/>
        <v>138.60999999999999</v>
      </c>
      <c r="J180" s="36">
        <f t="shared" si="18"/>
        <v>146.08</v>
      </c>
      <c r="K180" s="36">
        <f t="shared" si="18"/>
        <v>1233.02</v>
      </c>
      <c r="L180" s="36">
        <f t="shared" si="18"/>
        <v>1285.52</v>
      </c>
      <c r="M180" s="36">
        <f t="shared" si="18"/>
        <v>0.96</v>
      </c>
      <c r="N180" s="36">
        <f t="shared" si="18"/>
        <v>1.02</v>
      </c>
      <c r="O180" s="36">
        <f t="shared" si="18"/>
        <v>37.48</v>
      </c>
      <c r="P180" s="36">
        <f t="shared" si="18"/>
        <v>37.48</v>
      </c>
      <c r="Q180" s="36">
        <f t="shared" si="18"/>
        <v>0.12</v>
      </c>
      <c r="R180" s="36">
        <f t="shared" si="18"/>
        <v>0.13</v>
      </c>
      <c r="S180" s="36">
        <f t="shared" si="18"/>
        <v>1.15</v>
      </c>
      <c r="T180" s="36">
        <f t="shared" si="18"/>
        <v>1.15</v>
      </c>
      <c r="U180" s="36">
        <f t="shared" si="18"/>
        <v>408.78999999999996</v>
      </c>
      <c r="V180" s="36">
        <f t="shared" si="18"/>
        <v>413.73</v>
      </c>
      <c r="W180" s="36">
        <f t="shared" si="18"/>
        <v>630.71</v>
      </c>
      <c r="X180" s="36">
        <f t="shared" si="18"/>
        <v>670.15</v>
      </c>
      <c r="Y180" s="36">
        <f t="shared" si="18"/>
        <v>257.26</v>
      </c>
      <c r="Z180" s="36">
        <f t="shared" si="18"/>
        <v>283.6</v>
      </c>
      <c r="AA180" s="36">
        <f t="shared" si="18"/>
        <v>10.59</v>
      </c>
      <c r="AB180" s="36">
        <f t="shared" si="18"/>
        <v>11.48</v>
      </c>
    </row>
    <row r="181" s="11" customFormat="1" ht="27.75" customHeight="1">
      <c r="B181" s="28"/>
    </row>
    <row r="182" s="11" customFormat="1" ht="29.25" customHeight="1">
      <c r="B182" s="28"/>
    </row>
    <row r="183" spans="1:2" s="11" customFormat="1" ht="18">
      <c r="A183" s="37" t="s">
        <v>20</v>
      </c>
      <c r="B183" s="28"/>
    </row>
    <row r="184" s="11" customFormat="1" ht="14.25">
      <c r="B184" s="28"/>
    </row>
    <row r="185" spans="1:2" s="11" customFormat="1" ht="17.25" customHeight="1">
      <c r="A185" s="37" t="s">
        <v>2</v>
      </c>
      <c r="B185" s="28"/>
    </row>
    <row r="186" s="11" customFormat="1" ht="14.25" hidden="1">
      <c r="B186" s="28"/>
    </row>
    <row r="187" spans="1:28" s="11" customFormat="1" ht="14.25">
      <c r="A187" s="110" t="s">
        <v>36</v>
      </c>
      <c r="B187" s="119" t="s">
        <v>60</v>
      </c>
      <c r="C187" s="97" t="s">
        <v>37</v>
      </c>
      <c r="D187" s="98"/>
      <c r="E187" s="106" t="s">
        <v>38</v>
      </c>
      <c r="F187" s="121"/>
      <c r="G187" s="121"/>
      <c r="H187" s="121"/>
      <c r="I187" s="121"/>
      <c r="J187" s="102"/>
      <c r="K187" s="110" t="s">
        <v>44</v>
      </c>
      <c r="L187" s="111"/>
      <c r="M187" s="106" t="s">
        <v>7</v>
      </c>
      <c r="N187" s="107"/>
      <c r="O187" s="107"/>
      <c r="P187" s="107"/>
      <c r="Q187" s="107"/>
      <c r="R187" s="107"/>
      <c r="S187" s="107"/>
      <c r="T187" s="109"/>
      <c r="U187" s="106" t="s">
        <v>8</v>
      </c>
      <c r="V187" s="107"/>
      <c r="W187" s="107"/>
      <c r="X187" s="107"/>
      <c r="Y187" s="107"/>
      <c r="Z187" s="107"/>
      <c r="AA187" s="107"/>
      <c r="AB187" s="107"/>
    </row>
    <row r="188" spans="1:28" s="11" customFormat="1" ht="14.25">
      <c r="A188" s="135"/>
      <c r="B188" s="120"/>
      <c r="C188" s="99"/>
      <c r="D188" s="100"/>
      <c r="E188" s="105" t="s">
        <v>39</v>
      </c>
      <c r="F188" s="100"/>
      <c r="G188" s="101" t="s">
        <v>40</v>
      </c>
      <c r="H188" s="108"/>
      <c r="I188" s="103" t="s">
        <v>41</v>
      </c>
      <c r="J188" s="100"/>
      <c r="K188" s="112"/>
      <c r="L188" s="104"/>
      <c r="M188" s="103" t="s">
        <v>45</v>
      </c>
      <c r="N188" s="104"/>
      <c r="O188" s="105" t="s">
        <v>46</v>
      </c>
      <c r="P188" s="104"/>
      <c r="Q188" s="103" t="s">
        <v>47</v>
      </c>
      <c r="R188" s="104"/>
      <c r="S188" s="105" t="s">
        <v>48</v>
      </c>
      <c r="T188" s="100"/>
      <c r="U188" s="113" t="s">
        <v>49</v>
      </c>
      <c r="V188" s="102"/>
      <c r="W188" s="101" t="s">
        <v>50</v>
      </c>
      <c r="X188" s="102"/>
      <c r="Y188" s="113" t="s">
        <v>14</v>
      </c>
      <c r="Z188" s="102"/>
      <c r="AA188" s="101" t="s">
        <v>15</v>
      </c>
      <c r="AB188" s="102"/>
    </row>
    <row r="189" spans="1:28" s="11" customFormat="1" ht="55.5">
      <c r="A189" s="16"/>
      <c r="B189" s="16"/>
      <c r="C189" s="15" t="s">
        <v>42</v>
      </c>
      <c r="D189" s="15" t="s">
        <v>43</v>
      </c>
      <c r="E189" s="15" t="s">
        <v>42</v>
      </c>
      <c r="F189" s="15" t="s">
        <v>43</v>
      </c>
      <c r="G189" s="15" t="s">
        <v>42</v>
      </c>
      <c r="H189" s="15" t="s">
        <v>43</v>
      </c>
      <c r="I189" s="15" t="s">
        <v>42</v>
      </c>
      <c r="J189" s="15" t="s">
        <v>43</v>
      </c>
      <c r="K189" s="15" t="s">
        <v>42</v>
      </c>
      <c r="L189" s="15" t="s">
        <v>43</v>
      </c>
      <c r="M189" s="15" t="s">
        <v>42</v>
      </c>
      <c r="N189" s="15" t="s">
        <v>43</v>
      </c>
      <c r="O189" s="15" t="s">
        <v>42</v>
      </c>
      <c r="P189" s="15" t="s">
        <v>43</v>
      </c>
      <c r="Q189" s="15" t="s">
        <v>42</v>
      </c>
      <c r="R189" s="15" t="s">
        <v>43</v>
      </c>
      <c r="S189" s="15" t="s">
        <v>42</v>
      </c>
      <c r="T189" s="15" t="s">
        <v>43</v>
      </c>
      <c r="U189" s="15" t="s">
        <v>42</v>
      </c>
      <c r="V189" s="15" t="s">
        <v>43</v>
      </c>
      <c r="W189" s="15" t="s">
        <v>42</v>
      </c>
      <c r="X189" s="15" t="s">
        <v>43</v>
      </c>
      <c r="Y189" s="15" t="s">
        <v>42</v>
      </c>
      <c r="Z189" s="15" t="s">
        <v>43</v>
      </c>
      <c r="AA189" s="15" t="s">
        <v>42</v>
      </c>
      <c r="AB189" s="15" t="s">
        <v>43</v>
      </c>
    </row>
    <row r="190" spans="1:29" s="11" customFormat="1" ht="14.25">
      <c r="A190" s="16">
        <v>1</v>
      </c>
      <c r="B190" s="16">
        <v>2</v>
      </c>
      <c r="C190" s="95">
        <v>3</v>
      </c>
      <c r="D190" s="96"/>
      <c r="E190" s="95">
        <v>4</v>
      </c>
      <c r="F190" s="96"/>
      <c r="G190" s="95">
        <v>5</v>
      </c>
      <c r="H190" s="96"/>
      <c r="I190" s="95">
        <v>6</v>
      </c>
      <c r="J190" s="96"/>
      <c r="K190" s="95">
        <v>7</v>
      </c>
      <c r="L190" s="96"/>
      <c r="M190" s="95">
        <v>8</v>
      </c>
      <c r="N190" s="96"/>
      <c r="O190" s="95">
        <v>9</v>
      </c>
      <c r="P190" s="96"/>
      <c r="Q190" s="95">
        <v>10</v>
      </c>
      <c r="R190" s="96"/>
      <c r="S190" s="95">
        <v>11</v>
      </c>
      <c r="T190" s="96"/>
      <c r="U190" s="95">
        <v>12</v>
      </c>
      <c r="V190" s="96"/>
      <c r="W190" s="95">
        <v>13</v>
      </c>
      <c r="X190" s="96"/>
      <c r="Y190" s="95">
        <v>14</v>
      </c>
      <c r="Z190" s="96"/>
      <c r="AA190" s="95">
        <v>15</v>
      </c>
      <c r="AB190" s="96"/>
      <c r="AC190" s="57"/>
    </row>
    <row r="191" spans="1:29" s="57" customFormat="1" ht="42">
      <c r="A191" s="2">
        <v>411</v>
      </c>
      <c r="B191" s="4" t="s">
        <v>101</v>
      </c>
      <c r="C191" s="1" t="s">
        <v>87</v>
      </c>
      <c r="D191" s="1" t="s">
        <v>87</v>
      </c>
      <c r="E191" s="1">
        <v>3.3</v>
      </c>
      <c r="F191" s="1">
        <v>3.3</v>
      </c>
      <c r="G191" s="1">
        <v>12.8</v>
      </c>
      <c r="H191" s="1">
        <v>12.8</v>
      </c>
      <c r="I191" s="1">
        <v>33.1</v>
      </c>
      <c r="J191" s="1">
        <v>33.1</v>
      </c>
      <c r="K191" s="1">
        <v>196</v>
      </c>
      <c r="L191" s="1">
        <v>196</v>
      </c>
      <c r="M191" s="1">
        <v>0.06</v>
      </c>
      <c r="N191" s="1">
        <v>0.06</v>
      </c>
      <c r="O191" s="1">
        <v>0.48</v>
      </c>
      <c r="P191" s="1">
        <v>0.48</v>
      </c>
      <c r="Q191" s="1">
        <v>0.08</v>
      </c>
      <c r="R191" s="1">
        <v>0.08</v>
      </c>
      <c r="S191" s="1">
        <v>0</v>
      </c>
      <c r="T191" s="1">
        <v>0</v>
      </c>
      <c r="U191" s="1">
        <v>306.6</v>
      </c>
      <c r="V191" s="1">
        <v>306.6</v>
      </c>
      <c r="W191" s="1">
        <v>161.8</v>
      </c>
      <c r="X191" s="1">
        <v>161.8</v>
      </c>
      <c r="Y191" s="17">
        <v>20.68</v>
      </c>
      <c r="Z191" s="1">
        <v>20.68</v>
      </c>
      <c r="AA191" s="1">
        <v>0.56</v>
      </c>
      <c r="AB191" s="1">
        <v>0.56</v>
      </c>
      <c r="AC191" s="11"/>
    </row>
    <row r="192" spans="1:28" s="11" customFormat="1" ht="14.25">
      <c r="A192" s="84">
        <v>377</v>
      </c>
      <c r="B192" s="5" t="s">
        <v>99</v>
      </c>
      <c r="C192" s="3">
        <v>200</v>
      </c>
      <c r="D192" s="5">
        <v>200</v>
      </c>
      <c r="E192" s="3">
        <v>0.07</v>
      </c>
      <c r="F192" s="3">
        <v>0.07</v>
      </c>
      <c r="G192" s="3">
        <v>0.02</v>
      </c>
      <c r="H192" s="3">
        <v>0.02</v>
      </c>
      <c r="I192" s="3">
        <v>15</v>
      </c>
      <c r="J192" s="3">
        <v>15</v>
      </c>
      <c r="K192" s="3">
        <v>60</v>
      </c>
      <c r="L192" s="3">
        <v>60</v>
      </c>
      <c r="M192" s="3">
        <v>0</v>
      </c>
      <c r="N192" s="3">
        <v>0</v>
      </c>
      <c r="O192" s="3">
        <v>0.03</v>
      </c>
      <c r="P192" s="3">
        <v>0.03</v>
      </c>
      <c r="Q192" s="3">
        <v>0</v>
      </c>
      <c r="R192" s="3">
        <v>0</v>
      </c>
      <c r="S192" s="3">
        <v>0</v>
      </c>
      <c r="T192" s="3">
        <v>0</v>
      </c>
      <c r="U192" s="3">
        <v>11.1</v>
      </c>
      <c r="V192" s="3">
        <v>11.1</v>
      </c>
      <c r="W192" s="3">
        <v>2.8</v>
      </c>
      <c r="X192" s="3">
        <v>2.8</v>
      </c>
      <c r="Y192" s="3">
        <v>1.4</v>
      </c>
      <c r="Z192" s="3">
        <v>1.4</v>
      </c>
      <c r="AA192" s="3">
        <v>0.28</v>
      </c>
      <c r="AB192" s="3">
        <v>0.28</v>
      </c>
    </row>
    <row r="193" spans="1:28" s="11" customFormat="1" ht="14.25">
      <c r="A193" s="1"/>
      <c r="B193" s="5" t="s">
        <v>97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s="11" customFormat="1" ht="14.25">
      <c r="A194" s="1"/>
      <c r="B194" s="4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s="11" customFormat="1" ht="14.25">
      <c r="A195" s="1"/>
      <c r="B195" s="24" t="s">
        <v>16</v>
      </c>
      <c r="C195" s="2"/>
      <c r="D195" s="2"/>
      <c r="E195" s="2">
        <f aca="true" t="shared" si="19" ref="E195:AB195">SUM(E191:E194)</f>
        <v>3.3699999999999997</v>
      </c>
      <c r="F195" s="2">
        <f t="shared" si="19"/>
        <v>3.3699999999999997</v>
      </c>
      <c r="G195" s="2">
        <f t="shared" si="19"/>
        <v>12.82</v>
      </c>
      <c r="H195" s="2">
        <f t="shared" si="19"/>
        <v>12.82</v>
      </c>
      <c r="I195" s="2">
        <f t="shared" si="19"/>
        <v>48.1</v>
      </c>
      <c r="J195" s="2">
        <f t="shared" si="19"/>
        <v>48.1</v>
      </c>
      <c r="K195" s="2">
        <f t="shared" si="19"/>
        <v>256</v>
      </c>
      <c r="L195" s="2">
        <f t="shared" si="19"/>
        <v>256</v>
      </c>
      <c r="M195" s="2">
        <f t="shared" si="19"/>
        <v>0.06</v>
      </c>
      <c r="N195" s="2">
        <f t="shared" si="19"/>
        <v>0.06</v>
      </c>
      <c r="O195" s="2">
        <f t="shared" si="19"/>
        <v>0.51</v>
      </c>
      <c r="P195" s="2">
        <f t="shared" si="19"/>
        <v>0.51</v>
      </c>
      <c r="Q195" s="2">
        <f t="shared" si="19"/>
        <v>0.08</v>
      </c>
      <c r="R195" s="2">
        <f t="shared" si="19"/>
        <v>0.08</v>
      </c>
      <c r="S195" s="2">
        <f t="shared" si="19"/>
        <v>0</v>
      </c>
      <c r="T195" s="2">
        <f t="shared" si="19"/>
        <v>0</v>
      </c>
      <c r="U195" s="2">
        <f t="shared" si="19"/>
        <v>317.70000000000005</v>
      </c>
      <c r="V195" s="2">
        <f t="shared" si="19"/>
        <v>317.70000000000005</v>
      </c>
      <c r="W195" s="2">
        <f t="shared" si="19"/>
        <v>164.60000000000002</v>
      </c>
      <c r="X195" s="2">
        <f t="shared" si="19"/>
        <v>164.60000000000002</v>
      </c>
      <c r="Y195" s="2">
        <f t="shared" si="19"/>
        <v>22.08</v>
      </c>
      <c r="Z195" s="2">
        <f t="shared" si="19"/>
        <v>22.08</v>
      </c>
      <c r="AA195" s="2">
        <f t="shared" si="19"/>
        <v>0.8400000000000001</v>
      </c>
      <c r="AB195" s="2">
        <f t="shared" si="19"/>
        <v>0.8400000000000001</v>
      </c>
    </row>
    <row r="196" s="11" customFormat="1" ht="14.25">
      <c r="B196" s="28"/>
    </row>
    <row r="197" spans="1:2" s="11" customFormat="1" ht="18">
      <c r="A197" s="37" t="s">
        <v>17</v>
      </c>
      <c r="B197" s="28"/>
    </row>
    <row r="198" s="11" customFormat="1" ht="2.25" customHeight="1">
      <c r="B198" s="28"/>
    </row>
    <row r="199" spans="1:28" s="11" customFormat="1" ht="14.25">
      <c r="A199" s="110" t="s">
        <v>36</v>
      </c>
      <c r="B199" s="119" t="s">
        <v>60</v>
      </c>
      <c r="C199" s="97" t="s">
        <v>37</v>
      </c>
      <c r="D199" s="98"/>
      <c r="E199" s="106" t="s">
        <v>38</v>
      </c>
      <c r="F199" s="121"/>
      <c r="G199" s="121"/>
      <c r="H199" s="121"/>
      <c r="I199" s="121"/>
      <c r="J199" s="102"/>
      <c r="K199" s="110" t="s">
        <v>44</v>
      </c>
      <c r="L199" s="111"/>
      <c r="M199" s="106" t="s">
        <v>7</v>
      </c>
      <c r="N199" s="107"/>
      <c r="O199" s="107"/>
      <c r="P199" s="107"/>
      <c r="Q199" s="107"/>
      <c r="R199" s="107"/>
      <c r="S199" s="107"/>
      <c r="T199" s="109"/>
      <c r="U199" s="106" t="s">
        <v>8</v>
      </c>
      <c r="V199" s="107"/>
      <c r="W199" s="107"/>
      <c r="X199" s="107"/>
      <c r="Y199" s="107"/>
      <c r="Z199" s="107"/>
      <c r="AA199" s="107"/>
      <c r="AB199" s="107"/>
    </row>
    <row r="200" spans="1:28" s="11" customFormat="1" ht="14.25">
      <c r="A200" s="135"/>
      <c r="B200" s="120"/>
      <c r="C200" s="99"/>
      <c r="D200" s="100"/>
      <c r="E200" s="105" t="s">
        <v>39</v>
      </c>
      <c r="F200" s="100"/>
      <c r="G200" s="101" t="s">
        <v>40</v>
      </c>
      <c r="H200" s="108"/>
      <c r="I200" s="103" t="s">
        <v>41</v>
      </c>
      <c r="J200" s="100"/>
      <c r="K200" s="112"/>
      <c r="L200" s="104"/>
      <c r="M200" s="103" t="s">
        <v>45</v>
      </c>
      <c r="N200" s="104"/>
      <c r="O200" s="105" t="s">
        <v>46</v>
      </c>
      <c r="P200" s="104"/>
      <c r="Q200" s="103" t="s">
        <v>47</v>
      </c>
      <c r="R200" s="104"/>
      <c r="S200" s="105" t="s">
        <v>48</v>
      </c>
      <c r="T200" s="100"/>
      <c r="U200" s="113" t="s">
        <v>49</v>
      </c>
      <c r="V200" s="102"/>
      <c r="W200" s="101" t="s">
        <v>50</v>
      </c>
      <c r="X200" s="102"/>
      <c r="Y200" s="113" t="s">
        <v>14</v>
      </c>
      <c r="Z200" s="102"/>
      <c r="AA200" s="101" t="s">
        <v>15</v>
      </c>
      <c r="AB200" s="102"/>
    </row>
    <row r="201" spans="1:28" s="11" customFormat="1" ht="55.5">
      <c r="A201" s="16"/>
      <c r="B201" s="16"/>
      <c r="C201" s="15" t="s">
        <v>42</v>
      </c>
      <c r="D201" s="15" t="s">
        <v>43</v>
      </c>
      <c r="E201" s="15" t="s">
        <v>42</v>
      </c>
      <c r="F201" s="15" t="s">
        <v>43</v>
      </c>
      <c r="G201" s="15" t="s">
        <v>42</v>
      </c>
      <c r="H201" s="15" t="s">
        <v>43</v>
      </c>
      <c r="I201" s="15" t="s">
        <v>42</v>
      </c>
      <c r="J201" s="15" t="s">
        <v>43</v>
      </c>
      <c r="K201" s="15" t="s">
        <v>42</v>
      </c>
      <c r="L201" s="15" t="s">
        <v>43</v>
      </c>
      <c r="M201" s="15" t="s">
        <v>42</v>
      </c>
      <c r="N201" s="15" t="s">
        <v>43</v>
      </c>
      <c r="O201" s="15" t="s">
        <v>42</v>
      </c>
      <c r="P201" s="15" t="s">
        <v>43</v>
      </c>
      <c r="Q201" s="15" t="s">
        <v>42</v>
      </c>
      <c r="R201" s="15" t="s">
        <v>43</v>
      </c>
      <c r="S201" s="15" t="s">
        <v>42</v>
      </c>
      <c r="T201" s="15" t="s">
        <v>43</v>
      </c>
      <c r="U201" s="15" t="s">
        <v>42</v>
      </c>
      <c r="V201" s="15" t="s">
        <v>43</v>
      </c>
      <c r="W201" s="15" t="s">
        <v>42</v>
      </c>
      <c r="X201" s="15" t="s">
        <v>43</v>
      </c>
      <c r="Y201" s="15" t="s">
        <v>42</v>
      </c>
      <c r="Z201" s="15" t="s">
        <v>43</v>
      </c>
      <c r="AA201" s="15" t="s">
        <v>42</v>
      </c>
      <c r="AB201" s="15" t="s">
        <v>43</v>
      </c>
    </row>
    <row r="202" spans="1:28" s="11" customFormat="1" ht="14.25">
      <c r="A202" s="16">
        <v>1</v>
      </c>
      <c r="B202" s="16">
        <v>2</v>
      </c>
      <c r="C202" s="95">
        <v>3</v>
      </c>
      <c r="D202" s="96"/>
      <c r="E202" s="95">
        <v>4</v>
      </c>
      <c r="F202" s="96"/>
      <c r="G202" s="95">
        <v>5</v>
      </c>
      <c r="H202" s="96"/>
      <c r="I202" s="95">
        <v>6</v>
      </c>
      <c r="J202" s="96"/>
      <c r="K202" s="95">
        <v>7</v>
      </c>
      <c r="L202" s="96"/>
      <c r="M202" s="95">
        <v>8</v>
      </c>
      <c r="N202" s="96"/>
      <c r="O202" s="95">
        <v>9</v>
      </c>
      <c r="P202" s="96"/>
      <c r="Q202" s="95">
        <v>10</v>
      </c>
      <c r="R202" s="96"/>
      <c r="S202" s="95">
        <v>11</v>
      </c>
      <c r="T202" s="96"/>
      <c r="U202" s="95">
        <v>12</v>
      </c>
      <c r="V202" s="96"/>
      <c r="W202" s="95">
        <v>13</v>
      </c>
      <c r="X202" s="96"/>
      <c r="Y202" s="95">
        <v>14</v>
      </c>
      <c r="Z202" s="96"/>
      <c r="AA202" s="95">
        <v>15</v>
      </c>
      <c r="AB202" s="96"/>
    </row>
    <row r="203" spans="1:28" s="11" customFormat="1" ht="14.25">
      <c r="A203" s="43">
        <v>24</v>
      </c>
      <c r="B203" s="80" t="s">
        <v>107</v>
      </c>
      <c r="C203" s="2">
        <v>50</v>
      </c>
      <c r="D203" s="2">
        <v>50</v>
      </c>
      <c r="E203" s="1">
        <v>0.61</v>
      </c>
      <c r="F203" s="1">
        <v>0.61</v>
      </c>
      <c r="G203" s="1">
        <v>4</v>
      </c>
      <c r="H203" s="1">
        <v>4</v>
      </c>
      <c r="I203" s="1">
        <v>2.13</v>
      </c>
      <c r="J203" s="1">
        <v>2.13</v>
      </c>
      <c r="K203" s="1">
        <v>47.42</v>
      </c>
      <c r="L203" s="1">
        <v>47.42</v>
      </c>
      <c r="M203" s="1">
        <v>0.03</v>
      </c>
      <c r="N203" s="1">
        <v>0.03</v>
      </c>
      <c r="O203" s="1">
        <v>10.17</v>
      </c>
      <c r="P203" s="1">
        <v>10.17</v>
      </c>
      <c r="Q203" s="1">
        <v>0</v>
      </c>
      <c r="R203" s="1">
        <v>0</v>
      </c>
      <c r="S203" s="1">
        <v>1.97</v>
      </c>
      <c r="T203" s="1">
        <v>1.97</v>
      </c>
      <c r="U203" s="1">
        <v>10.64</v>
      </c>
      <c r="V203" s="1">
        <v>10.64</v>
      </c>
      <c r="W203" s="1">
        <v>19.51</v>
      </c>
      <c r="X203" s="1">
        <v>19.51</v>
      </c>
      <c r="Y203" s="1">
        <v>10.52</v>
      </c>
      <c r="Z203" s="1">
        <v>10.52</v>
      </c>
      <c r="AA203" s="1">
        <v>0.45</v>
      </c>
      <c r="AB203" s="1">
        <v>0.45</v>
      </c>
    </row>
    <row r="204" spans="1:28" s="11" customFormat="1" ht="27.75" customHeight="1">
      <c r="A204" s="43">
        <v>103</v>
      </c>
      <c r="B204" s="4" t="s">
        <v>58</v>
      </c>
      <c r="C204" s="1">
        <v>250</v>
      </c>
      <c r="D204" s="1">
        <v>250</v>
      </c>
      <c r="E204" s="1">
        <v>2.69</v>
      </c>
      <c r="F204" s="1">
        <v>2.69</v>
      </c>
      <c r="G204" s="1">
        <v>2.84</v>
      </c>
      <c r="H204" s="1">
        <v>2.84</v>
      </c>
      <c r="I204" s="1">
        <v>17.46</v>
      </c>
      <c r="J204" s="1">
        <v>17.46</v>
      </c>
      <c r="K204" s="1">
        <v>118.25</v>
      </c>
      <c r="L204" s="1">
        <v>118.25</v>
      </c>
      <c r="M204" s="1">
        <v>0.18</v>
      </c>
      <c r="N204" s="1">
        <v>0.18</v>
      </c>
      <c r="O204" s="1">
        <v>8.25</v>
      </c>
      <c r="P204" s="1">
        <v>8.25</v>
      </c>
      <c r="Q204" s="1">
        <v>0</v>
      </c>
      <c r="R204" s="1">
        <v>0</v>
      </c>
      <c r="S204" s="1">
        <v>0</v>
      </c>
      <c r="T204" s="1">
        <v>0</v>
      </c>
      <c r="U204" s="1">
        <v>29.2</v>
      </c>
      <c r="V204" s="1">
        <v>29.2</v>
      </c>
      <c r="W204" s="1">
        <v>67.58</v>
      </c>
      <c r="X204" s="1">
        <v>67.58</v>
      </c>
      <c r="Y204" s="1">
        <v>27.28</v>
      </c>
      <c r="Z204" s="1">
        <v>27.28</v>
      </c>
      <c r="AA204" s="1">
        <v>1.13</v>
      </c>
      <c r="AB204" s="1">
        <v>1.13</v>
      </c>
    </row>
    <row r="205" spans="1:28" s="11" customFormat="1" ht="14.25">
      <c r="A205" s="1">
        <v>271</v>
      </c>
      <c r="B205" s="80" t="s">
        <v>66</v>
      </c>
      <c r="C205" s="2">
        <v>50</v>
      </c>
      <c r="D205" s="2">
        <v>50</v>
      </c>
      <c r="E205" s="1">
        <v>7.29</v>
      </c>
      <c r="F205" s="1">
        <v>7.29</v>
      </c>
      <c r="G205" s="1">
        <v>13.93</v>
      </c>
      <c r="H205" s="1">
        <v>13.93</v>
      </c>
      <c r="I205" s="1">
        <v>5.49</v>
      </c>
      <c r="J205" s="1">
        <v>5.49</v>
      </c>
      <c r="K205" s="1">
        <v>176</v>
      </c>
      <c r="L205" s="1">
        <v>176</v>
      </c>
      <c r="M205" s="1">
        <v>0.14</v>
      </c>
      <c r="N205" s="1">
        <v>0.14</v>
      </c>
      <c r="O205" s="1">
        <v>0.13</v>
      </c>
      <c r="P205" s="1">
        <v>0.13</v>
      </c>
      <c r="Q205" s="1">
        <v>0.02</v>
      </c>
      <c r="R205" s="1">
        <v>0.02</v>
      </c>
      <c r="S205" s="1">
        <v>0</v>
      </c>
      <c r="T205" s="1">
        <v>0</v>
      </c>
      <c r="U205" s="1">
        <v>10.55</v>
      </c>
      <c r="V205" s="1">
        <v>10.55</v>
      </c>
      <c r="W205" s="1">
        <v>71.69</v>
      </c>
      <c r="X205" s="1">
        <v>71.69</v>
      </c>
      <c r="Y205" s="1">
        <v>10.72</v>
      </c>
      <c r="Z205" s="1">
        <v>10.72</v>
      </c>
      <c r="AA205" s="1">
        <v>1.15</v>
      </c>
      <c r="AB205" s="1">
        <v>1.15</v>
      </c>
    </row>
    <row r="206" spans="1:28" s="11" customFormat="1" ht="14.25">
      <c r="A206" s="1">
        <v>312</v>
      </c>
      <c r="B206" s="4" t="s">
        <v>30</v>
      </c>
      <c r="C206" s="1">
        <v>150</v>
      </c>
      <c r="D206" s="1">
        <v>150</v>
      </c>
      <c r="E206" s="1">
        <v>3.06</v>
      </c>
      <c r="F206" s="1">
        <v>3.06</v>
      </c>
      <c r="G206" s="1">
        <v>4.8</v>
      </c>
      <c r="H206" s="1">
        <v>4.8</v>
      </c>
      <c r="I206" s="1">
        <v>20.43</v>
      </c>
      <c r="J206" s="1">
        <v>20.43</v>
      </c>
      <c r="K206" s="1">
        <v>136.6</v>
      </c>
      <c r="L206" s="1">
        <v>136.6</v>
      </c>
      <c r="M206" s="1">
        <v>1.47</v>
      </c>
      <c r="N206" s="1">
        <v>1.47</v>
      </c>
      <c r="O206" s="1">
        <v>18.15</v>
      </c>
      <c r="P206" s="1">
        <v>18.15</v>
      </c>
      <c r="Q206" s="17">
        <v>0</v>
      </c>
      <c r="R206" s="17">
        <v>0</v>
      </c>
      <c r="S206" s="1">
        <v>0</v>
      </c>
      <c r="T206" s="1">
        <v>0</v>
      </c>
      <c r="U206" s="1">
        <v>36.98</v>
      </c>
      <c r="V206" s="1">
        <v>36.98</v>
      </c>
      <c r="W206" s="1">
        <v>86.6</v>
      </c>
      <c r="X206" s="1">
        <v>86.6</v>
      </c>
      <c r="Y206" s="1">
        <v>27.75</v>
      </c>
      <c r="Z206" s="1">
        <v>27.75</v>
      </c>
      <c r="AA206" s="1">
        <v>1</v>
      </c>
      <c r="AB206" s="1">
        <v>1</v>
      </c>
    </row>
    <row r="207" spans="1:28" s="11" customFormat="1" ht="14.25">
      <c r="A207" s="9">
        <v>350</v>
      </c>
      <c r="B207" s="8" t="s">
        <v>77</v>
      </c>
      <c r="C207" s="74">
        <v>200</v>
      </c>
      <c r="D207" s="74">
        <v>200</v>
      </c>
      <c r="E207" s="72">
        <v>0.16</v>
      </c>
      <c r="F207" s="75">
        <v>0.16</v>
      </c>
      <c r="G207" s="72">
        <v>0.08</v>
      </c>
      <c r="H207" s="72">
        <v>0.08</v>
      </c>
      <c r="I207" s="72">
        <v>21.52</v>
      </c>
      <c r="J207" s="72">
        <v>21.52</v>
      </c>
      <c r="K207" s="72">
        <v>162</v>
      </c>
      <c r="L207" s="72">
        <v>162</v>
      </c>
      <c r="M207" s="72">
        <v>0.2</v>
      </c>
      <c r="N207" s="72">
        <v>0.2</v>
      </c>
      <c r="O207" s="72">
        <v>24</v>
      </c>
      <c r="P207" s="72">
        <v>24</v>
      </c>
      <c r="Q207" s="72">
        <v>0</v>
      </c>
      <c r="R207" s="72">
        <v>0</v>
      </c>
      <c r="S207" s="72">
        <v>0.2</v>
      </c>
      <c r="T207" s="72">
        <v>0.2</v>
      </c>
      <c r="U207" s="72">
        <v>8.2</v>
      </c>
      <c r="V207" s="72">
        <v>8.2</v>
      </c>
      <c r="W207" s="72">
        <v>9</v>
      </c>
      <c r="X207" s="72">
        <v>9</v>
      </c>
      <c r="Y207" s="72">
        <v>4.4</v>
      </c>
      <c r="Z207" s="72">
        <v>4.4</v>
      </c>
      <c r="AA207" s="72">
        <v>0.14</v>
      </c>
      <c r="AB207" s="72">
        <v>0.14</v>
      </c>
    </row>
    <row r="208" spans="1:28" s="11" customFormat="1" ht="14.25">
      <c r="A208" s="1" t="s">
        <v>52</v>
      </c>
      <c r="B208" s="4" t="s">
        <v>91</v>
      </c>
      <c r="C208" s="3">
        <v>30</v>
      </c>
      <c r="D208" s="3">
        <v>30</v>
      </c>
      <c r="E208" s="3">
        <v>1.66</v>
      </c>
      <c r="F208" s="3">
        <v>1.66</v>
      </c>
      <c r="G208" s="3">
        <v>0.3</v>
      </c>
      <c r="H208" s="3">
        <v>0.3</v>
      </c>
      <c r="I208" s="3">
        <v>9.62</v>
      </c>
      <c r="J208" s="3">
        <v>9.62</v>
      </c>
      <c r="K208" s="3">
        <v>57</v>
      </c>
      <c r="L208" s="3">
        <v>57</v>
      </c>
      <c r="M208" s="3">
        <v>0.05</v>
      </c>
      <c r="N208" s="3">
        <v>0.05</v>
      </c>
      <c r="O208" s="3">
        <v>0</v>
      </c>
      <c r="P208" s="3">
        <v>0</v>
      </c>
      <c r="Q208" s="3">
        <v>0</v>
      </c>
      <c r="R208" s="3">
        <v>0</v>
      </c>
      <c r="S208" s="3">
        <v>0.42</v>
      </c>
      <c r="T208" s="3">
        <v>0.42</v>
      </c>
      <c r="U208" s="3">
        <v>10.5</v>
      </c>
      <c r="V208" s="3">
        <v>10.5</v>
      </c>
      <c r="W208" s="3">
        <v>47.4</v>
      </c>
      <c r="X208" s="3">
        <v>47.4</v>
      </c>
      <c r="Y208" s="3">
        <v>14.1</v>
      </c>
      <c r="Z208" s="3">
        <v>14.1</v>
      </c>
      <c r="AA208" s="3">
        <v>1.18</v>
      </c>
      <c r="AB208" s="3">
        <v>1.18</v>
      </c>
    </row>
    <row r="209" spans="1:28" s="11" customFormat="1" ht="14.25">
      <c r="A209" s="1"/>
      <c r="B209" s="8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s="11" customFormat="1" ht="14.25">
      <c r="A210" s="1"/>
      <c r="B210" s="24" t="s">
        <v>16</v>
      </c>
      <c r="C210" s="2"/>
      <c r="D210" s="2"/>
      <c r="E210" s="2">
        <f>SUM(E203:E209)</f>
        <v>15.47</v>
      </c>
      <c r="F210" s="2">
        <f>SUM(F203:F209)</f>
        <v>15.47</v>
      </c>
      <c r="G210" s="2">
        <f>SUM(G203:G209)</f>
        <v>25.95</v>
      </c>
      <c r="H210" s="2">
        <f>SUM(H203:H209)</f>
        <v>25.95</v>
      </c>
      <c r="I210" s="2">
        <f>SUM(I203:I209)</f>
        <v>76.65</v>
      </c>
      <c r="J210" s="2">
        <f aca="true" t="shared" si="20" ref="J210:AB210">SUM(J203:J209)</f>
        <v>76.65</v>
      </c>
      <c r="K210" s="2">
        <f t="shared" si="20"/>
        <v>697.27</v>
      </c>
      <c r="L210" s="2">
        <f t="shared" si="20"/>
        <v>697.27</v>
      </c>
      <c r="M210" s="2">
        <f>SUM(M203:M209)</f>
        <v>2.07</v>
      </c>
      <c r="N210" s="2">
        <f t="shared" si="20"/>
        <v>2.07</v>
      </c>
      <c r="O210" s="2">
        <f>SUM(O203:O209)</f>
        <v>60.7</v>
      </c>
      <c r="P210" s="2">
        <f t="shared" si="20"/>
        <v>60.7</v>
      </c>
      <c r="Q210" s="2">
        <f>SUM(Q203:Q209)</f>
        <v>0.02</v>
      </c>
      <c r="R210" s="2">
        <f t="shared" si="20"/>
        <v>0.02</v>
      </c>
      <c r="S210" s="2">
        <f t="shared" si="20"/>
        <v>2.59</v>
      </c>
      <c r="T210" s="2">
        <f t="shared" si="20"/>
        <v>2.59</v>
      </c>
      <c r="U210" s="40">
        <f>SUM(U203:U209)</f>
        <v>106.07000000000001</v>
      </c>
      <c r="V210" s="40">
        <f t="shared" si="20"/>
        <v>106.07000000000001</v>
      </c>
      <c r="W210" s="2">
        <f>SUM(W203:W209)</f>
        <v>301.78</v>
      </c>
      <c r="X210" s="2">
        <f t="shared" si="20"/>
        <v>301.78</v>
      </c>
      <c r="Y210" s="2">
        <f>SUM(Y203:Y209)</f>
        <v>94.77</v>
      </c>
      <c r="Z210" s="40">
        <f t="shared" si="20"/>
        <v>94.77</v>
      </c>
      <c r="AA210" s="2">
        <f>SUM(AA203:AA209)</f>
        <v>5.05</v>
      </c>
      <c r="AB210" s="2">
        <f t="shared" si="20"/>
        <v>5.05</v>
      </c>
    </row>
    <row r="211" spans="2:28" s="11" customFormat="1" ht="14.25">
      <c r="B211" s="34" t="s">
        <v>73</v>
      </c>
      <c r="C211" s="35"/>
      <c r="D211" s="35"/>
      <c r="E211" s="36">
        <f>SUM(E195,E210)</f>
        <v>18.84</v>
      </c>
      <c r="F211" s="36">
        <f aca="true" t="shared" si="21" ref="F211:AB211">SUM(F195,F210)</f>
        <v>18.84</v>
      </c>
      <c r="G211" s="36">
        <f t="shared" si="21"/>
        <v>38.769999999999996</v>
      </c>
      <c r="H211" s="36">
        <f t="shared" si="21"/>
        <v>38.769999999999996</v>
      </c>
      <c r="I211" s="36">
        <f t="shared" si="21"/>
        <v>124.75</v>
      </c>
      <c r="J211" s="36">
        <f t="shared" si="21"/>
        <v>124.75</v>
      </c>
      <c r="K211" s="36">
        <f t="shared" si="21"/>
        <v>953.27</v>
      </c>
      <c r="L211" s="36">
        <f t="shared" si="21"/>
        <v>953.27</v>
      </c>
      <c r="M211" s="36">
        <f t="shared" si="21"/>
        <v>2.13</v>
      </c>
      <c r="N211" s="36">
        <f t="shared" si="21"/>
        <v>2.13</v>
      </c>
      <c r="O211" s="36">
        <f t="shared" si="21"/>
        <v>61.21</v>
      </c>
      <c r="P211" s="36">
        <f t="shared" si="21"/>
        <v>61.21</v>
      </c>
      <c r="Q211" s="36">
        <f t="shared" si="21"/>
        <v>0.1</v>
      </c>
      <c r="R211" s="36">
        <f t="shared" si="21"/>
        <v>0.1</v>
      </c>
      <c r="S211" s="36">
        <f t="shared" si="21"/>
        <v>2.59</v>
      </c>
      <c r="T211" s="36">
        <f t="shared" si="21"/>
        <v>2.59</v>
      </c>
      <c r="U211" s="36">
        <f t="shared" si="21"/>
        <v>423.77000000000004</v>
      </c>
      <c r="V211" s="36">
        <f t="shared" si="21"/>
        <v>423.77000000000004</v>
      </c>
      <c r="W211" s="36">
        <f t="shared" si="21"/>
        <v>466.38</v>
      </c>
      <c r="X211" s="36">
        <f t="shared" si="21"/>
        <v>466.38</v>
      </c>
      <c r="Y211" s="36">
        <f t="shared" si="21"/>
        <v>116.85</v>
      </c>
      <c r="Z211" s="36">
        <f t="shared" si="21"/>
        <v>116.85</v>
      </c>
      <c r="AA211" s="36">
        <f t="shared" si="21"/>
        <v>5.89</v>
      </c>
      <c r="AB211" s="36">
        <f t="shared" si="21"/>
        <v>5.89</v>
      </c>
    </row>
    <row r="212" s="11" customFormat="1" ht="15" customHeight="1">
      <c r="B212" s="28"/>
    </row>
    <row r="213" spans="1:2" s="11" customFormat="1" ht="24.75" customHeight="1">
      <c r="A213" s="37" t="s">
        <v>24</v>
      </c>
      <c r="B213" s="28"/>
    </row>
    <row r="214" spans="1:2" s="11" customFormat="1" ht="2.25" customHeight="1">
      <c r="A214" s="37"/>
      <c r="B214" s="28"/>
    </row>
    <row r="215" spans="1:2" s="11" customFormat="1" ht="15">
      <c r="A215" s="122" t="s">
        <v>2</v>
      </c>
      <c r="B215" s="123"/>
    </row>
    <row r="216" s="11" customFormat="1" ht="14.25">
      <c r="B216" s="28"/>
    </row>
    <row r="217" spans="1:2" s="11" customFormat="1" ht="1.5" customHeight="1">
      <c r="A217" s="37" t="s">
        <v>2</v>
      </c>
      <c r="B217" s="28"/>
    </row>
    <row r="218" spans="1:28" s="11" customFormat="1" ht="1.5" customHeight="1">
      <c r="A218" s="56"/>
      <c r="B218" s="119" t="s">
        <v>60</v>
      </c>
      <c r="C218" s="97" t="s">
        <v>37</v>
      </c>
      <c r="D218" s="98"/>
      <c r="E218" s="106" t="s">
        <v>38</v>
      </c>
      <c r="F218" s="121"/>
      <c r="G218" s="121"/>
      <c r="H218" s="121"/>
      <c r="I218" s="121"/>
      <c r="J218" s="102"/>
      <c r="K218" s="124" t="s">
        <v>44</v>
      </c>
      <c r="L218" s="133"/>
      <c r="M218" s="106" t="s">
        <v>7</v>
      </c>
      <c r="N218" s="121"/>
      <c r="O218" s="121"/>
      <c r="P218" s="121"/>
      <c r="Q218" s="121"/>
      <c r="R218" s="121"/>
      <c r="S218" s="121"/>
      <c r="T218" s="102"/>
      <c r="U218" s="106" t="s">
        <v>8</v>
      </c>
      <c r="V218" s="121"/>
      <c r="W218" s="121"/>
      <c r="X218" s="121"/>
      <c r="Y218" s="121"/>
      <c r="Z218" s="121"/>
      <c r="AA218" s="121"/>
      <c r="AB218" s="121"/>
    </row>
    <row r="219" spans="1:28" s="11" customFormat="1" ht="24.75" customHeight="1">
      <c r="A219" s="124" t="s">
        <v>36</v>
      </c>
      <c r="B219" s="126"/>
      <c r="C219" s="99"/>
      <c r="D219" s="100"/>
      <c r="E219" s="105" t="s">
        <v>39</v>
      </c>
      <c r="F219" s="100"/>
      <c r="G219" s="101" t="s">
        <v>40</v>
      </c>
      <c r="H219" s="108"/>
      <c r="I219" s="103" t="s">
        <v>41</v>
      </c>
      <c r="J219" s="100"/>
      <c r="K219" s="134"/>
      <c r="L219" s="100"/>
      <c r="M219" s="103" t="s">
        <v>45</v>
      </c>
      <c r="N219" s="100"/>
      <c r="O219" s="105" t="s">
        <v>46</v>
      </c>
      <c r="P219" s="100"/>
      <c r="Q219" s="103" t="s">
        <v>47</v>
      </c>
      <c r="R219" s="100"/>
      <c r="S219" s="105" t="s">
        <v>48</v>
      </c>
      <c r="T219" s="100"/>
      <c r="U219" s="113" t="s">
        <v>49</v>
      </c>
      <c r="V219" s="102"/>
      <c r="W219" s="101" t="s">
        <v>50</v>
      </c>
      <c r="X219" s="102"/>
      <c r="Y219" s="113" t="s">
        <v>14</v>
      </c>
      <c r="Z219" s="102"/>
      <c r="AA219" s="101" t="s">
        <v>15</v>
      </c>
      <c r="AB219" s="102"/>
    </row>
    <row r="220" spans="1:28" s="11" customFormat="1" ht="55.5">
      <c r="A220" s="125"/>
      <c r="B220" s="16"/>
      <c r="C220" s="15" t="s">
        <v>42</v>
      </c>
      <c r="D220" s="15" t="s">
        <v>43</v>
      </c>
      <c r="E220" s="15" t="s">
        <v>42</v>
      </c>
      <c r="F220" s="15" t="s">
        <v>43</v>
      </c>
      <c r="G220" s="15" t="s">
        <v>42</v>
      </c>
      <c r="H220" s="15" t="s">
        <v>43</v>
      </c>
      <c r="I220" s="15" t="s">
        <v>42</v>
      </c>
      <c r="J220" s="15" t="s">
        <v>43</v>
      </c>
      <c r="K220" s="15" t="s">
        <v>42</v>
      </c>
      <c r="L220" s="15" t="s">
        <v>43</v>
      </c>
      <c r="M220" s="15" t="s">
        <v>42</v>
      </c>
      <c r="N220" s="15" t="s">
        <v>43</v>
      </c>
      <c r="O220" s="15" t="s">
        <v>42</v>
      </c>
      <c r="P220" s="15" t="s">
        <v>43</v>
      </c>
      <c r="Q220" s="15" t="s">
        <v>42</v>
      </c>
      <c r="R220" s="15" t="s">
        <v>43</v>
      </c>
      <c r="S220" s="15" t="s">
        <v>42</v>
      </c>
      <c r="T220" s="15" t="s">
        <v>43</v>
      </c>
      <c r="U220" s="15" t="s">
        <v>42</v>
      </c>
      <c r="V220" s="15" t="s">
        <v>43</v>
      </c>
      <c r="W220" s="15" t="s">
        <v>42</v>
      </c>
      <c r="X220" s="15" t="s">
        <v>43</v>
      </c>
      <c r="Y220" s="15" t="s">
        <v>42</v>
      </c>
      <c r="Z220" s="15" t="s">
        <v>43</v>
      </c>
      <c r="AA220" s="15" t="s">
        <v>42</v>
      </c>
      <c r="AB220" s="15" t="s">
        <v>43</v>
      </c>
    </row>
    <row r="221" spans="1:28" s="11" customFormat="1" ht="14.25">
      <c r="A221" s="16"/>
      <c r="B221" s="16">
        <v>2</v>
      </c>
      <c r="C221" s="95">
        <v>3</v>
      </c>
      <c r="D221" s="96"/>
      <c r="E221" s="95">
        <v>4</v>
      </c>
      <c r="F221" s="96"/>
      <c r="G221" s="95">
        <v>5</v>
      </c>
      <c r="H221" s="96"/>
      <c r="I221" s="95">
        <v>6</v>
      </c>
      <c r="J221" s="96"/>
      <c r="K221" s="95">
        <v>7</v>
      </c>
      <c r="L221" s="96"/>
      <c r="M221" s="95">
        <v>8</v>
      </c>
      <c r="N221" s="96"/>
      <c r="O221" s="95">
        <v>9</v>
      </c>
      <c r="P221" s="96"/>
      <c r="Q221" s="95">
        <v>10</v>
      </c>
      <c r="R221" s="96"/>
      <c r="S221" s="95">
        <v>11</v>
      </c>
      <c r="T221" s="96"/>
      <c r="U221" s="95">
        <v>12</v>
      </c>
      <c r="V221" s="96"/>
      <c r="W221" s="95">
        <v>13</v>
      </c>
      <c r="X221" s="96"/>
      <c r="Y221" s="95">
        <v>14</v>
      </c>
      <c r="Z221" s="96"/>
      <c r="AA221" s="95">
        <v>15</v>
      </c>
      <c r="AB221" s="96"/>
    </row>
    <row r="222" spans="1:28" s="11" customFormat="1" ht="46.5" customHeight="1">
      <c r="A222" s="54">
        <v>175</v>
      </c>
      <c r="B222" s="80" t="s">
        <v>85</v>
      </c>
      <c r="C222" s="2" t="s">
        <v>82</v>
      </c>
      <c r="D222" s="2" t="s">
        <v>82</v>
      </c>
      <c r="E222" s="1">
        <v>4.56</v>
      </c>
      <c r="F222" s="1">
        <v>4.56</v>
      </c>
      <c r="G222" s="1">
        <v>8.38</v>
      </c>
      <c r="H222" s="1">
        <v>8.38</v>
      </c>
      <c r="I222" s="1">
        <v>25.11</v>
      </c>
      <c r="J222" s="1">
        <v>25.11</v>
      </c>
      <c r="K222" s="1">
        <v>195</v>
      </c>
      <c r="L222" s="1">
        <v>195</v>
      </c>
      <c r="M222" s="1">
        <v>0.08</v>
      </c>
      <c r="N222" s="1">
        <v>0.08</v>
      </c>
      <c r="O222" s="1">
        <v>0.72</v>
      </c>
      <c r="P222" s="1">
        <v>0.72</v>
      </c>
      <c r="Q222" s="17">
        <v>0.04</v>
      </c>
      <c r="R222" s="17">
        <v>0.04</v>
      </c>
      <c r="S222" s="1">
        <v>0</v>
      </c>
      <c r="T222" s="1">
        <v>0</v>
      </c>
      <c r="U222" s="17">
        <v>100.03</v>
      </c>
      <c r="V222" s="17">
        <v>100.03</v>
      </c>
      <c r="W222" s="1">
        <v>117.5</v>
      </c>
      <c r="X222" s="1">
        <v>117.5</v>
      </c>
      <c r="Y222" s="1">
        <v>27.91</v>
      </c>
      <c r="Z222" s="1">
        <v>27.91</v>
      </c>
      <c r="AA222" s="1">
        <v>0.61</v>
      </c>
      <c r="AB222" s="1">
        <v>0.61</v>
      </c>
    </row>
    <row r="223" spans="1:28" s="11" customFormat="1" ht="27">
      <c r="A223" s="52">
        <v>379</v>
      </c>
      <c r="B223" s="7" t="s">
        <v>72</v>
      </c>
      <c r="C223" s="29">
        <v>200</v>
      </c>
      <c r="D223" s="29">
        <v>200</v>
      </c>
      <c r="E223" s="29">
        <v>3.6</v>
      </c>
      <c r="F223" s="29">
        <v>3.6</v>
      </c>
      <c r="G223" s="29">
        <v>2.67</v>
      </c>
      <c r="H223" s="29">
        <v>2.67</v>
      </c>
      <c r="I223" s="29">
        <v>29.2</v>
      </c>
      <c r="J223" s="29">
        <v>29.2</v>
      </c>
      <c r="K223" s="29">
        <v>155.2</v>
      </c>
      <c r="L223" s="29">
        <v>155.2</v>
      </c>
      <c r="M223" s="29">
        <v>0.07</v>
      </c>
      <c r="N223" s="29">
        <v>0.07</v>
      </c>
      <c r="O223" s="29">
        <v>1.47</v>
      </c>
      <c r="P223" s="29">
        <v>1.47</v>
      </c>
      <c r="Q223" s="29">
        <v>0</v>
      </c>
      <c r="R223" s="29">
        <v>0</v>
      </c>
      <c r="S223" s="29">
        <v>0.02</v>
      </c>
      <c r="T223" s="3">
        <v>0.02</v>
      </c>
      <c r="U223" s="29">
        <v>158.67</v>
      </c>
      <c r="V223" s="29">
        <v>158.67</v>
      </c>
      <c r="W223" s="29">
        <v>132</v>
      </c>
      <c r="X223" s="29">
        <v>132</v>
      </c>
      <c r="Y223" s="29">
        <v>29.33</v>
      </c>
      <c r="Z223" s="29">
        <v>29.33</v>
      </c>
      <c r="AA223" s="29">
        <v>1.25</v>
      </c>
      <c r="AB223" s="29">
        <v>1.25</v>
      </c>
    </row>
    <row r="224" spans="1:28" s="11" customFormat="1" ht="14.25">
      <c r="A224" s="1" t="s">
        <v>52</v>
      </c>
      <c r="B224" s="5" t="s">
        <v>21</v>
      </c>
      <c r="C224" s="3">
        <v>30</v>
      </c>
      <c r="D224" s="3">
        <v>30</v>
      </c>
      <c r="E224" s="3">
        <v>2.37</v>
      </c>
      <c r="F224" s="3">
        <v>2.37</v>
      </c>
      <c r="G224" s="3">
        <v>0.3</v>
      </c>
      <c r="H224" s="3">
        <v>0.3</v>
      </c>
      <c r="I224" s="3">
        <v>13.86</v>
      </c>
      <c r="J224" s="3">
        <v>13.86</v>
      </c>
      <c r="K224" s="3">
        <v>70.14</v>
      </c>
      <c r="L224" s="3">
        <v>70.14</v>
      </c>
      <c r="M224" s="3">
        <v>0.03</v>
      </c>
      <c r="N224" s="3">
        <v>0.03</v>
      </c>
      <c r="O224" s="3">
        <v>0</v>
      </c>
      <c r="P224" s="3">
        <v>0</v>
      </c>
      <c r="Q224" s="3">
        <v>0</v>
      </c>
      <c r="R224" s="3">
        <v>0</v>
      </c>
      <c r="S224" s="3">
        <v>0.39</v>
      </c>
      <c r="T224" s="3">
        <v>0.39</v>
      </c>
      <c r="U224" s="3">
        <v>6.9</v>
      </c>
      <c r="V224" s="3">
        <v>6.9</v>
      </c>
      <c r="W224" s="3">
        <v>26.1</v>
      </c>
      <c r="X224" s="3">
        <v>26.1</v>
      </c>
      <c r="Y224" s="3">
        <v>9.9</v>
      </c>
      <c r="Z224" s="3">
        <v>9.9</v>
      </c>
      <c r="AA224" s="3">
        <v>0.33</v>
      </c>
      <c r="AB224" s="3">
        <v>0.33</v>
      </c>
    </row>
    <row r="225" spans="1:28" s="11" customFormat="1" ht="14.25">
      <c r="A225" s="1"/>
      <c r="B225" s="24" t="s">
        <v>16</v>
      </c>
      <c r="C225" s="2"/>
      <c r="D225" s="2"/>
      <c r="E225" s="2">
        <f>SUM(E222:E224)</f>
        <v>10.530000000000001</v>
      </c>
      <c r="F225" s="2">
        <f>SUM(F222:F224)</f>
        <v>10.530000000000001</v>
      </c>
      <c r="G225" s="2">
        <f>SUM(G222:G224)</f>
        <v>11.350000000000001</v>
      </c>
      <c r="H225" s="2">
        <f>SUM(H222:H224)</f>
        <v>11.350000000000001</v>
      </c>
      <c r="I225" s="2">
        <v>67.45</v>
      </c>
      <c r="J225" s="2">
        <v>67.45</v>
      </c>
      <c r="K225" s="2">
        <f aca="true" t="shared" si="22" ref="K225:AB225">SUM(K222:K224)</f>
        <v>420.34</v>
      </c>
      <c r="L225" s="2">
        <f t="shared" si="22"/>
        <v>420.34</v>
      </c>
      <c r="M225" s="2">
        <f t="shared" si="22"/>
        <v>0.18000000000000002</v>
      </c>
      <c r="N225" s="2">
        <f t="shared" si="22"/>
        <v>0.18000000000000002</v>
      </c>
      <c r="O225" s="2">
        <f t="shared" si="22"/>
        <v>2.19</v>
      </c>
      <c r="P225" s="2">
        <f t="shared" si="22"/>
        <v>2.19</v>
      </c>
      <c r="Q225" s="40">
        <f t="shared" si="22"/>
        <v>0.04</v>
      </c>
      <c r="R225" s="2">
        <f t="shared" si="22"/>
        <v>0.04</v>
      </c>
      <c r="S225" s="2">
        <f t="shared" si="22"/>
        <v>0.41000000000000003</v>
      </c>
      <c r="T225" s="2">
        <f t="shared" si="22"/>
        <v>0.41000000000000003</v>
      </c>
      <c r="U225" s="40">
        <f t="shared" si="22"/>
        <v>265.59999999999997</v>
      </c>
      <c r="V225" s="40">
        <f t="shared" si="22"/>
        <v>265.59999999999997</v>
      </c>
      <c r="W225" s="2">
        <f t="shared" si="22"/>
        <v>275.6</v>
      </c>
      <c r="X225" s="2">
        <f t="shared" si="22"/>
        <v>275.6</v>
      </c>
      <c r="Y225" s="2">
        <f t="shared" si="22"/>
        <v>67.14</v>
      </c>
      <c r="Z225" s="2">
        <f t="shared" si="22"/>
        <v>67.14</v>
      </c>
      <c r="AA225" s="2">
        <f t="shared" si="22"/>
        <v>2.19</v>
      </c>
      <c r="AB225" s="2">
        <f t="shared" si="22"/>
        <v>2.19</v>
      </c>
    </row>
    <row r="226" spans="1:2" s="11" customFormat="1" ht="14.25">
      <c r="A226" s="46"/>
      <c r="B226" s="28"/>
    </row>
    <row r="227" spans="1:2" s="11" customFormat="1" ht="14.25">
      <c r="A227" s="46"/>
      <c r="B227" s="28"/>
    </row>
    <row r="228" spans="1:2" s="11" customFormat="1" ht="14.25">
      <c r="A228" s="48" t="s">
        <v>17</v>
      </c>
      <c r="B228" s="28"/>
    </row>
    <row r="229" s="11" customFormat="1" ht="15" customHeight="1">
      <c r="B229" s="28"/>
    </row>
    <row r="230" spans="1:2" s="11" customFormat="1" ht="18" hidden="1">
      <c r="A230" s="37" t="s">
        <v>17</v>
      </c>
      <c r="B230" s="28"/>
    </row>
    <row r="231" spans="1:28" s="11" customFormat="1" ht="14.25">
      <c r="A231" s="119" t="s">
        <v>36</v>
      </c>
      <c r="B231" s="119" t="s">
        <v>60</v>
      </c>
      <c r="C231" s="97" t="s">
        <v>37</v>
      </c>
      <c r="D231" s="98"/>
      <c r="E231" s="106" t="s">
        <v>38</v>
      </c>
      <c r="F231" s="121"/>
      <c r="G231" s="121"/>
      <c r="H231" s="121"/>
      <c r="I231" s="121"/>
      <c r="J231" s="102"/>
      <c r="K231" s="124" t="s">
        <v>44</v>
      </c>
      <c r="L231" s="133"/>
      <c r="M231" s="106" t="s">
        <v>7</v>
      </c>
      <c r="N231" s="121"/>
      <c r="O231" s="121"/>
      <c r="P231" s="121"/>
      <c r="Q231" s="121"/>
      <c r="R231" s="121"/>
      <c r="S231" s="121"/>
      <c r="T231" s="102"/>
      <c r="U231" s="106" t="s">
        <v>8</v>
      </c>
      <c r="V231" s="121"/>
      <c r="W231" s="121"/>
      <c r="X231" s="121"/>
      <c r="Y231" s="121"/>
      <c r="Z231" s="121"/>
      <c r="AA231" s="121"/>
      <c r="AB231" s="121"/>
    </row>
    <row r="232" spans="1:28" s="11" customFormat="1" ht="14.25">
      <c r="A232" s="129"/>
      <c r="B232" s="126"/>
      <c r="C232" s="99"/>
      <c r="D232" s="100"/>
      <c r="E232" s="105" t="s">
        <v>39</v>
      </c>
      <c r="F232" s="100"/>
      <c r="G232" s="101" t="s">
        <v>40</v>
      </c>
      <c r="H232" s="108"/>
      <c r="I232" s="103" t="s">
        <v>41</v>
      </c>
      <c r="J232" s="100"/>
      <c r="K232" s="134"/>
      <c r="L232" s="100"/>
      <c r="M232" s="103" t="s">
        <v>45</v>
      </c>
      <c r="N232" s="100"/>
      <c r="O232" s="105" t="s">
        <v>46</v>
      </c>
      <c r="P232" s="100"/>
      <c r="Q232" s="103" t="s">
        <v>47</v>
      </c>
      <c r="R232" s="100"/>
      <c r="S232" s="105" t="s">
        <v>48</v>
      </c>
      <c r="T232" s="100"/>
      <c r="U232" s="113" t="s">
        <v>49</v>
      </c>
      <c r="V232" s="102"/>
      <c r="W232" s="101" t="s">
        <v>50</v>
      </c>
      <c r="X232" s="102"/>
      <c r="Y232" s="113" t="s">
        <v>14</v>
      </c>
      <c r="Z232" s="102"/>
      <c r="AA232" s="101" t="s">
        <v>15</v>
      </c>
      <c r="AB232" s="102"/>
    </row>
    <row r="233" spans="1:28" s="11" customFormat="1" ht="16.5" customHeight="1">
      <c r="A233" s="130"/>
      <c r="B233" s="16"/>
      <c r="C233" s="15" t="s">
        <v>42</v>
      </c>
      <c r="D233" s="15" t="s">
        <v>43</v>
      </c>
      <c r="E233" s="15" t="s">
        <v>42</v>
      </c>
      <c r="F233" s="15" t="s">
        <v>43</v>
      </c>
      <c r="G233" s="15" t="s">
        <v>42</v>
      </c>
      <c r="H233" s="15" t="s">
        <v>43</v>
      </c>
      <c r="I233" s="15" t="s">
        <v>42</v>
      </c>
      <c r="J233" s="15" t="s">
        <v>43</v>
      </c>
      <c r="K233" s="15" t="s">
        <v>42</v>
      </c>
      <c r="L233" s="15" t="s">
        <v>43</v>
      </c>
      <c r="M233" s="15" t="s">
        <v>42</v>
      </c>
      <c r="N233" s="15" t="s">
        <v>43</v>
      </c>
      <c r="O233" s="15" t="s">
        <v>42</v>
      </c>
      <c r="P233" s="15" t="s">
        <v>43</v>
      </c>
      <c r="Q233" s="15" t="s">
        <v>42</v>
      </c>
      <c r="R233" s="15" t="s">
        <v>43</v>
      </c>
      <c r="S233" s="15" t="s">
        <v>42</v>
      </c>
      <c r="T233" s="15" t="s">
        <v>43</v>
      </c>
      <c r="U233" s="15" t="s">
        <v>42</v>
      </c>
      <c r="V233" s="15" t="s">
        <v>43</v>
      </c>
      <c r="W233" s="15" t="s">
        <v>42</v>
      </c>
      <c r="X233" s="15" t="s">
        <v>43</v>
      </c>
      <c r="Y233" s="15" t="s">
        <v>42</v>
      </c>
      <c r="Z233" s="15" t="s">
        <v>43</v>
      </c>
      <c r="AA233" s="15" t="s">
        <v>42</v>
      </c>
      <c r="AB233" s="15" t="s">
        <v>43</v>
      </c>
    </row>
    <row r="234" spans="1:28" s="11" customFormat="1" ht="14.25">
      <c r="A234" s="16"/>
      <c r="B234" s="16">
        <v>2</v>
      </c>
      <c r="C234" s="95">
        <v>3</v>
      </c>
      <c r="D234" s="96"/>
      <c r="E234" s="95">
        <v>4</v>
      </c>
      <c r="F234" s="96"/>
      <c r="G234" s="95">
        <v>5</v>
      </c>
      <c r="H234" s="96"/>
      <c r="I234" s="95">
        <v>6</v>
      </c>
      <c r="J234" s="96"/>
      <c r="K234" s="95">
        <v>7</v>
      </c>
      <c r="L234" s="96"/>
      <c r="M234" s="95">
        <v>8</v>
      </c>
      <c r="N234" s="96"/>
      <c r="O234" s="95">
        <v>9</v>
      </c>
      <c r="P234" s="96"/>
      <c r="Q234" s="95">
        <v>10</v>
      </c>
      <c r="R234" s="96"/>
      <c r="S234" s="95">
        <v>11</v>
      </c>
      <c r="T234" s="96"/>
      <c r="U234" s="95">
        <v>12</v>
      </c>
      <c r="V234" s="96"/>
      <c r="W234" s="95">
        <v>13</v>
      </c>
      <c r="X234" s="96"/>
      <c r="Y234" s="95">
        <v>14</v>
      </c>
      <c r="Z234" s="96"/>
      <c r="AA234" s="95">
        <v>15</v>
      </c>
      <c r="AB234" s="96"/>
    </row>
    <row r="235" spans="1:28" s="11" customFormat="1" ht="30.75" customHeight="1">
      <c r="A235" s="54">
        <v>67</v>
      </c>
      <c r="B235" s="80" t="s">
        <v>33</v>
      </c>
      <c r="C235" s="40">
        <v>50</v>
      </c>
      <c r="D235" s="40">
        <v>50</v>
      </c>
      <c r="E235" s="17">
        <v>0.84</v>
      </c>
      <c r="F235" s="17">
        <v>0.84</v>
      </c>
      <c r="G235" s="17">
        <v>6.02</v>
      </c>
      <c r="H235" s="17">
        <v>6.02</v>
      </c>
      <c r="I235" s="17">
        <v>4.38</v>
      </c>
      <c r="J235" s="1">
        <v>4.38</v>
      </c>
      <c r="K235" s="1">
        <v>75.06</v>
      </c>
      <c r="L235" s="1">
        <v>75.06</v>
      </c>
      <c r="M235" s="1">
        <v>0.04</v>
      </c>
      <c r="N235" s="1">
        <v>0.04</v>
      </c>
      <c r="O235" s="1">
        <v>5.78</v>
      </c>
      <c r="P235" s="1">
        <v>5.78</v>
      </c>
      <c r="Q235" s="1">
        <v>0</v>
      </c>
      <c r="R235" s="1">
        <v>0</v>
      </c>
      <c r="S235" s="1">
        <v>0</v>
      </c>
      <c r="T235" s="1">
        <v>0</v>
      </c>
      <c r="U235" s="1">
        <v>18.74</v>
      </c>
      <c r="V235" s="1">
        <v>18.74</v>
      </c>
      <c r="W235" s="1">
        <v>25.96</v>
      </c>
      <c r="X235" s="1">
        <v>25.96</v>
      </c>
      <c r="Y235" s="1">
        <v>11.72</v>
      </c>
      <c r="Z235" s="1">
        <v>11.72</v>
      </c>
      <c r="AA235" s="1">
        <v>0.5</v>
      </c>
      <c r="AB235" s="1">
        <v>0.5</v>
      </c>
    </row>
    <row r="236" spans="1:28" s="11" customFormat="1" ht="27.75">
      <c r="A236" s="1">
        <v>88</v>
      </c>
      <c r="B236" s="4" t="s">
        <v>57</v>
      </c>
      <c r="C236" s="1">
        <v>250</v>
      </c>
      <c r="D236" s="1">
        <v>250</v>
      </c>
      <c r="E236" s="1">
        <v>1.77</v>
      </c>
      <c r="F236" s="1">
        <v>1.77</v>
      </c>
      <c r="G236" s="1">
        <v>4.95</v>
      </c>
      <c r="H236" s="1">
        <v>4.95</v>
      </c>
      <c r="I236" s="1">
        <v>7.9</v>
      </c>
      <c r="J236" s="1">
        <v>7.9</v>
      </c>
      <c r="K236" s="1">
        <v>89.75</v>
      </c>
      <c r="L236" s="1">
        <v>89.75</v>
      </c>
      <c r="M236" s="1">
        <v>0.11</v>
      </c>
      <c r="N236" s="1">
        <v>0.11</v>
      </c>
      <c r="O236" s="1">
        <v>15.78</v>
      </c>
      <c r="P236" s="17">
        <v>15.78</v>
      </c>
      <c r="Q236" s="1">
        <v>0</v>
      </c>
      <c r="R236" s="1">
        <v>0</v>
      </c>
      <c r="S236" s="1">
        <v>0</v>
      </c>
      <c r="T236" s="17">
        <v>0</v>
      </c>
      <c r="U236" s="1">
        <v>49.25</v>
      </c>
      <c r="V236" s="1">
        <v>49.25</v>
      </c>
      <c r="W236" s="1">
        <v>49</v>
      </c>
      <c r="X236" s="1">
        <v>49</v>
      </c>
      <c r="Y236" s="1">
        <v>22.13</v>
      </c>
      <c r="Z236" s="1">
        <v>22.13</v>
      </c>
      <c r="AA236" s="1">
        <v>0.83</v>
      </c>
      <c r="AB236" s="1">
        <v>0.83</v>
      </c>
    </row>
    <row r="237" spans="1:28" s="11" customFormat="1" ht="14.25">
      <c r="A237" s="1">
        <v>243</v>
      </c>
      <c r="B237" s="80" t="s">
        <v>108</v>
      </c>
      <c r="C237" s="2" t="s">
        <v>89</v>
      </c>
      <c r="D237" s="2" t="s">
        <v>89</v>
      </c>
      <c r="E237" s="1">
        <v>5.55</v>
      </c>
      <c r="F237" s="1">
        <v>5.55</v>
      </c>
      <c r="G237" s="1">
        <v>15.55</v>
      </c>
      <c r="H237" s="1">
        <v>15.55</v>
      </c>
      <c r="I237" s="1">
        <v>0.25</v>
      </c>
      <c r="J237" s="1">
        <v>0.25</v>
      </c>
      <c r="K237" s="1">
        <v>164</v>
      </c>
      <c r="L237" s="1">
        <v>164</v>
      </c>
      <c r="M237" s="1">
        <v>0.17</v>
      </c>
      <c r="N237" s="1">
        <v>0.17</v>
      </c>
      <c r="O237" s="1">
        <v>0</v>
      </c>
      <c r="P237" s="1">
        <v>0</v>
      </c>
      <c r="Q237" s="1">
        <v>0.02</v>
      </c>
      <c r="R237" s="1">
        <v>0.02</v>
      </c>
      <c r="S237" s="1">
        <v>0</v>
      </c>
      <c r="T237" s="1">
        <v>0</v>
      </c>
      <c r="U237" s="1">
        <v>18.5</v>
      </c>
      <c r="V237" s="1">
        <v>18.5</v>
      </c>
      <c r="W237" s="30">
        <v>81</v>
      </c>
      <c r="X237" s="30">
        <v>81</v>
      </c>
      <c r="Y237" s="30">
        <v>10</v>
      </c>
      <c r="Z237" s="30">
        <v>10</v>
      </c>
      <c r="AA237" s="1">
        <v>0.9</v>
      </c>
      <c r="AB237" s="1">
        <v>0.9</v>
      </c>
    </row>
    <row r="238" spans="1:28" s="11" customFormat="1" ht="27.75">
      <c r="A238" s="1">
        <v>309</v>
      </c>
      <c r="B238" s="4" t="s">
        <v>26</v>
      </c>
      <c r="C238" s="1">
        <v>150</v>
      </c>
      <c r="D238" s="1">
        <v>150</v>
      </c>
      <c r="E238" s="17">
        <v>5.51</v>
      </c>
      <c r="F238" s="17">
        <v>5.51</v>
      </c>
      <c r="G238" s="30">
        <v>4.52</v>
      </c>
      <c r="H238" s="30">
        <v>4.52</v>
      </c>
      <c r="I238" s="17">
        <v>26.45</v>
      </c>
      <c r="J238" s="17">
        <v>26.45</v>
      </c>
      <c r="K238" s="17">
        <v>168</v>
      </c>
      <c r="L238" s="17">
        <v>168</v>
      </c>
      <c r="M238" s="1">
        <v>0.08</v>
      </c>
      <c r="N238" s="1">
        <v>0.08</v>
      </c>
      <c r="O238" s="1">
        <v>0</v>
      </c>
      <c r="P238" s="1">
        <v>0</v>
      </c>
      <c r="Q238" s="1">
        <v>0</v>
      </c>
      <c r="R238" s="1">
        <v>0</v>
      </c>
      <c r="S238" s="17">
        <v>0</v>
      </c>
      <c r="T238" s="17">
        <v>0</v>
      </c>
      <c r="U238" s="17">
        <v>4.86</v>
      </c>
      <c r="V238" s="17">
        <v>4.86</v>
      </c>
      <c r="W238" s="17">
        <v>37.17</v>
      </c>
      <c r="X238" s="17">
        <v>37.17</v>
      </c>
      <c r="Y238" s="17">
        <v>21.12</v>
      </c>
      <c r="Z238" s="17">
        <v>21.12</v>
      </c>
      <c r="AA238" s="17">
        <v>1.11</v>
      </c>
      <c r="AB238" s="17">
        <v>1.11</v>
      </c>
    </row>
    <row r="239" spans="1:28" s="11" customFormat="1" ht="27.75">
      <c r="A239" s="2">
        <v>342</v>
      </c>
      <c r="B239" s="4" t="s">
        <v>95</v>
      </c>
      <c r="C239" s="21">
        <v>200</v>
      </c>
      <c r="D239" s="21">
        <v>200</v>
      </c>
      <c r="E239" s="21">
        <v>0.16</v>
      </c>
      <c r="F239" s="21">
        <v>0.16</v>
      </c>
      <c r="G239" s="21">
        <v>0.16</v>
      </c>
      <c r="H239" s="21">
        <v>0.16</v>
      </c>
      <c r="I239" s="58">
        <v>278</v>
      </c>
      <c r="J239" s="58">
        <v>278</v>
      </c>
      <c r="K239" s="21">
        <v>115</v>
      </c>
      <c r="L239" s="21">
        <v>115</v>
      </c>
      <c r="M239" s="21">
        <v>0.01</v>
      </c>
      <c r="N239" s="21">
        <v>0.01</v>
      </c>
      <c r="O239" s="21">
        <v>0.9</v>
      </c>
      <c r="P239" s="21">
        <v>0.9</v>
      </c>
      <c r="Q239" s="21">
        <v>0</v>
      </c>
      <c r="R239" s="21">
        <v>0</v>
      </c>
      <c r="S239" s="21">
        <v>0</v>
      </c>
      <c r="T239" s="21">
        <v>0</v>
      </c>
      <c r="U239" s="21">
        <v>14</v>
      </c>
      <c r="V239" s="21">
        <v>14</v>
      </c>
      <c r="W239" s="21">
        <v>4.4</v>
      </c>
      <c r="X239" s="21">
        <v>4.4</v>
      </c>
      <c r="Y239" s="21">
        <v>5.14</v>
      </c>
      <c r="Z239" s="21">
        <v>5.14</v>
      </c>
      <c r="AA239" s="21">
        <v>0.95</v>
      </c>
      <c r="AB239" s="21">
        <v>0.95</v>
      </c>
    </row>
    <row r="240" spans="1:28" s="11" customFormat="1" ht="14.25">
      <c r="A240" s="1" t="s">
        <v>52</v>
      </c>
      <c r="B240" s="4" t="s">
        <v>91</v>
      </c>
      <c r="C240" s="3">
        <v>30</v>
      </c>
      <c r="D240" s="3">
        <v>30</v>
      </c>
      <c r="E240" s="3">
        <v>1.66</v>
      </c>
      <c r="F240" s="3">
        <v>1.66</v>
      </c>
      <c r="G240" s="3">
        <v>0.3</v>
      </c>
      <c r="H240" s="3">
        <v>0.3</v>
      </c>
      <c r="I240" s="3">
        <v>9.62</v>
      </c>
      <c r="J240" s="3">
        <v>9.62</v>
      </c>
      <c r="K240" s="3">
        <v>57</v>
      </c>
      <c r="L240" s="3">
        <v>57</v>
      </c>
      <c r="M240" s="3">
        <v>0.05</v>
      </c>
      <c r="N240" s="3">
        <v>0.05</v>
      </c>
      <c r="O240" s="3">
        <v>0</v>
      </c>
      <c r="P240" s="3">
        <v>0</v>
      </c>
      <c r="Q240" s="3">
        <v>0</v>
      </c>
      <c r="R240" s="3">
        <v>0</v>
      </c>
      <c r="S240" s="3">
        <v>0.42</v>
      </c>
      <c r="T240" s="3">
        <v>0.42</v>
      </c>
      <c r="U240" s="3">
        <v>10.5</v>
      </c>
      <c r="V240" s="3">
        <v>10.5</v>
      </c>
      <c r="W240" s="3">
        <v>47.4</v>
      </c>
      <c r="X240" s="3">
        <v>47.4</v>
      </c>
      <c r="Y240" s="3">
        <v>14.1</v>
      </c>
      <c r="Z240" s="3">
        <v>14.1</v>
      </c>
      <c r="AA240" s="3">
        <v>1.18</v>
      </c>
      <c r="AB240" s="3">
        <v>1.18</v>
      </c>
    </row>
    <row r="241" spans="1:28" s="11" customFormat="1" ht="14.25">
      <c r="A241" s="1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s="11" customFormat="1" ht="14.25">
      <c r="A242" s="1"/>
      <c r="B242" s="24" t="s">
        <v>16</v>
      </c>
      <c r="C242" s="2"/>
      <c r="D242" s="2"/>
      <c r="E242" s="40">
        <f>SUM(E235:E241)</f>
        <v>15.49</v>
      </c>
      <c r="F242" s="40">
        <f>SUM(F235:F241)</f>
        <v>15.49</v>
      </c>
      <c r="G242" s="40">
        <v>31.35</v>
      </c>
      <c r="H242" s="40">
        <f>SUM(H235:H241)</f>
        <v>31.5</v>
      </c>
      <c r="I242" s="40">
        <f>SUM(I235:I241)</f>
        <v>326.6</v>
      </c>
      <c r="J242" s="2">
        <f aca="true" t="shared" si="23" ref="J242:AB242">SUM(J235:J241)</f>
        <v>326.6</v>
      </c>
      <c r="K242" s="2">
        <f t="shared" si="23"/>
        <v>668.81</v>
      </c>
      <c r="L242" s="2">
        <f t="shared" si="23"/>
        <v>668.81</v>
      </c>
      <c r="M242" s="2">
        <f>SUM(M235:M241)</f>
        <v>0.46</v>
      </c>
      <c r="N242" s="2">
        <f t="shared" si="23"/>
        <v>0.46</v>
      </c>
      <c r="O242" s="2">
        <f>SUM(O235:O241)</f>
        <v>22.459999999999997</v>
      </c>
      <c r="P242" s="2">
        <f t="shared" si="23"/>
        <v>22.459999999999997</v>
      </c>
      <c r="Q242" s="2">
        <f>SUM(Q235:Q241)</f>
        <v>0.02</v>
      </c>
      <c r="R242" s="2">
        <f t="shared" si="23"/>
        <v>0.02</v>
      </c>
      <c r="S242" s="2">
        <f t="shared" si="23"/>
        <v>0.42</v>
      </c>
      <c r="T242" s="2">
        <f t="shared" si="23"/>
        <v>0.42</v>
      </c>
      <c r="U242" s="40">
        <f>SUM(U235:U241)</f>
        <v>115.85</v>
      </c>
      <c r="V242" s="40">
        <f t="shared" si="23"/>
        <v>115.85</v>
      </c>
      <c r="W242" s="2">
        <f>SUM(W235:W241)</f>
        <v>244.93</v>
      </c>
      <c r="X242" s="2">
        <f t="shared" si="23"/>
        <v>244.93</v>
      </c>
      <c r="Y242" s="2">
        <f>SUM(Y235:Y241)</f>
        <v>84.21</v>
      </c>
      <c r="Z242" s="2">
        <f t="shared" si="23"/>
        <v>84.21</v>
      </c>
      <c r="AA242" s="2">
        <f>SUM(AA235:AA241)</f>
        <v>5.47</v>
      </c>
      <c r="AB242" s="2">
        <f t="shared" si="23"/>
        <v>5.47</v>
      </c>
    </row>
    <row r="243" spans="1:28" s="11" customFormat="1" ht="14.25">
      <c r="A243" s="46"/>
      <c r="B243" s="34" t="s">
        <v>73</v>
      </c>
      <c r="C243" s="35"/>
      <c r="D243" s="35"/>
      <c r="E243" s="45">
        <f>SUM(E225,E242)</f>
        <v>26.020000000000003</v>
      </c>
      <c r="F243" s="45">
        <f aca="true" t="shared" si="24" ref="F243:AB243">SUM(F225,F242)</f>
        <v>26.020000000000003</v>
      </c>
      <c r="G243" s="45">
        <f t="shared" si="24"/>
        <v>42.7</v>
      </c>
      <c r="H243" s="45">
        <f t="shared" si="24"/>
        <v>42.85</v>
      </c>
      <c r="I243" s="45">
        <f t="shared" si="24"/>
        <v>394.05</v>
      </c>
      <c r="J243" s="45">
        <f t="shared" si="24"/>
        <v>394.05</v>
      </c>
      <c r="K243" s="45">
        <f t="shared" si="24"/>
        <v>1089.1499999999999</v>
      </c>
      <c r="L243" s="45">
        <f t="shared" si="24"/>
        <v>1089.1499999999999</v>
      </c>
      <c r="M243" s="45">
        <f t="shared" si="24"/>
        <v>0.64</v>
      </c>
      <c r="N243" s="45">
        <f t="shared" si="24"/>
        <v>0.64</v>
      </c>
      <c r="O243" s="45">
        <f t="shared" si="24"/>
        <v>24.65</v>
      </c>
      <c r="P243" s="45">
        <f t="shared" si="24"/>
        <v>24.65</v>
      </c>
      <c r="Q243" s="45">
        <f t="shared" si="24"/>
        <v>0.06</v>
      </c>
      <c r="R243" s="45">
        <f t="shared" si="24"/>
        <v>0.06</v>
      </c>
      <c r="S243" s="45">
        <f t="shared" si="24"/>
        <v>0.8300000000000001</v>
      </c>
      <c r="T243" s="45">
        <f t="shared" si="24"/>
        <v>0.8300000000000001</v>
      </c>
      <c r="U243" s="45">
        <f t="shared" si="24"/>
        <v>381.44999999999993</v>
      </c>
      <c r="V243" s="45">
        <f t="shared" si="24"/>
        <v>381.44999999999993</v>
      </c>
      <c r="W243" s="45">
        <f t="shared" si="24"/>
        <v>520.53</v>
      </c>
      <c r="X243" s="45">
        <f t="shared" si="24"/>
        <v>520.53</v>
      </c>
      <c r="Y243" s="45">
        <f t="shared" si="24"/>
        <v>151.35</v>
      </c>
      <c r="Z243" s="45">
        <f t="shared" si="24"/>
        <v>151.35</v>
      </c>
      <c r="AA243" s="45">
        <f t="shared" si="24"/>
        <v>7.66</v>
      </c>
      <c r="AB243" s="45">
        <f t="shared" si="24"/>
        <v>7.66</v>
      </c>
    </row>
    <row r="244" s="11" customFormat="1" ht="21" customHeight="1">
      <c r="B244" s="28"/>
    </row>
    <row r="245" spans="1:28" s="11" customFormat="1" ht="14.25">
      <c r="A245" s="46"/>
      <c r="B245" s="47"/>
      <c r="C245" s="46"/>
      <c r="D245" s="46"/>
      <c r="E245" s="46"/>
      <c r="F245" s="46"/>
      <c r="G245" s="46"/>
      <c r="H245" s="46"/>
      <c r="I245" s="46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</row>
    <row r="246" spans="1:28" s="11" customFormat="1" ht="14.25">
      <c r="A246" s="48" t="s">
        <v>27</v>
      </c>
      <c r="B246" s="47"/>
      <c r="C246" s="46"/>
      <c r="D246" s="46"/>
      <c r="E246" s="46"/>
      <c r="F246" s="46"/>
      <c r="G246" s="46"/>
      <c r="H246" s="46"/>
      <c r="I246" s="46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</row>
    <row r="247" spans="1:28" s="11" customFormat="1" ht="14.25">
      <c r="A247" s="48"/>
      <c r="B247" s="47"/>
      <c r="C247" s="46"/>
      <c r="D247" s="46"/>
      <c r="E247" s="46"/>
      <c r="F247" s="46"/>
      <c r="G247" s="46"/>
      <c r="H247" s="46"/>
      <c r="I247" s="46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</row>
    <row r="248" spans="1:28" s="11" customFormat="1" ht="14.25">
      <c r="A248" s="48" t="s">
        <v>2</v>
      </c>
      <c r="B248" s="47"/>
      <c r="C248" s="46"/>
      <c r="D248" s="46"/>
      <c r="E248" s="46"/>
      <c r="F248" s="46"/>
      <c r="G248" s="46"/>
      <c r="H248" s="46"/>
      <c r="I248" s="46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</row>
    <row r="249" spans="1:28" s="11" customFormat="1" ht="14.25">
      <c r="A249" s="46"/>
      <c r="B249" s="47"/>
      <c r="C249" s="46"/>
      <c r="D249" s="46"/>
      <c r="E249" s="46"/>
      <c r="F249" s="46"/>
      <c r="G249" s="46"/>
      <c r="H249" s="46"/>
      <c r="I249" s="46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</row>
    <row r="250" spans="1:28" s="11" customFormat="1" ht="2.25" customHeight="1">
      <c r="A250" s="59"/>
      <c r="B250" s="47"/>
      <c r="C250" s="46"/>
      <c r="D250" s="46"/>
      <c r="E250" s="46"/>
      <c r="F250" s="46"/>
      <c r="G250" s="46"/>
      <c r="H250" s="46"/>
      <c r="I250" s="46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</row>
    <row r="251" spans="1:2" s="11" customFormat="1" ht="47.25" customHeight="1" hidden="1">
      <c r="A251" s="23"/>
      <c r="B251" s="28"/>
    </row>
    <row r="252" spans="1:2" s="11" customFormat="1" ht="1.5" customHeight="1" hidden="1">
      <c r="A252" s="37" t="s">
        <v>27</v>
      </c>
      <c r="B252" s="28"/>
    </row>
    <row r="253" s="11" customFormat="1" ht="13.5" customHeight="1" hidden="1">
      <c r="B253" s="28"/>
    </row>
    <row r="254" spans="1:2" s="11" customFormat="1" ht="18" hidden="1">
      <c r="A254" s="37" t="s">
        <v>2</v>
      </c>
      <c r="B254" s="28"/>
    </row>
    <row r="255" spans="1:28" s="11" customFormat="1" ht="27" customHeight="1">
      <c r="A255" s="114" t="s">
        <v>36</v>
      </c>
      <c r="B255" s="119" t="s">
        <v>60</v>
      </c>
      <c r="C255" s="97" t="s">
        <v>37</v>
      </c>
      <c r="D255" s="98"/>
      <c r="E255" s="106" t="s">
        <v>38</v>
      </c>
      <c r="F255" s="121"/>
      <c r="G255" s="121"/>
      <c r="H255" s="121"/>
      <c r="I255" s="121"/>
      <c r="J255" s="102"/>
      <c r="K255" s="110" t="s">
        <v>44</v>
      </c>
      <c r="L255" s="111"/>
      <c r="M255" s="106" t="s">
        <v>7</v>
      </c>
      <c r="N255" s="107"/>
      <c r="O255" s="107"/>
      <c r="P255" s="107"/>
      <c r="Q255" s="107"/>
      <c r="R255" s="107"/>
      <c r="S255" s="107"/>
      <c r="T255" s="109"/>
      <c r="U255" s="106" t="s">
        <v>8</v>
      </c>
      <c r="V255" s="107"/>
      <c r="W255" s="107"/>
      <c r="X255" s="107"/>
      <c r="Y255" s="107"/>
      <c r="Z255" s="107"/>
      <c r="AA255" s="107"/>
      <c r="AB255" s="107"/>
    </row>
    <row r="256" spans="1:28" s="11" customFormat="1" ht="19.5" customHeight="1">
      <c r="A256" s="115"/>
      <c r="B256" s="120"/>
      <c r="C256" s="99"/>
      <c r="D256" s="100"/>
      <c r="E256" s="105" t="s">
        <v>39</v>
      </c>
      <c r="F256" s="100"/>
      <c r="G256" s="101" t="s">
        <v>40</v>
      </c>
      <c r="H256" s="108"/>
      <c r="I256" s="103" t="s">
        <v>41</v>
      </c>
      <c r="J256" s="100"/>
      <c r="K256" s="112"/>
      <c r="L256" s="104"/>
      <c r="M256" s="103" t="s">
        <v>45</v>
      </c>
      <c r="N256" s="104"/>
      <c r="O256" s="105" t="s">
        <v>46</v>
      </c>
      <c r="P256" s="104"/>
      <c r="Q256" s="103" t="s">
        <v>47</v>
      </c>
      <c r="R256" s="104"/>
      <c r="S256" s="105" t="s">
        <v>48</v>
      </c>
      <c r="T256" s="100"/>
      <c r="U256" s="113" t="s">
        <v>49</v>
      </c>
      <c r="V256" s="102"/>
      <c r="W256" s="101" t="s">
        <v>50</v>
      </c>
      <c r="X256" s="102"/>
      <c r="Y256" s="113" t="s">
        <v>14</v>
      </c>
      <c r="Z256" s="102"/>
      <c r="AA256" s="101" t="s">
        <v>15</v>
      </c>
      <c r="AB256" s="102"/>
    </row>
    <row r="257" spans="1:28" s="11" customFormat="1" ht="55.5">
      <c r="A257" s="115"/>
      <c r="B257" s="16"/>
      <c r="C257" s="15" t="s">
        <v>42</v>
      </c>
      <c r="D257" s="15" t="s">
        <v>43</v>
      </c>
      <c r="E257" s="15" t="s">
        <v>42</v>
      </c>
      <c r="F257" s="15" t="s">
        <v>43</v>
      </c>
      <c r="G257" s="15" t="s">
        <v>42</v>
      </c>
      <c r="H257" s="15" t="s">
        <v>43</v>
      </c>
      <c r="I257" s="15" t="s">
        <v>42</v>
      </c>
      <c r="J257" s="15" t="s">
        <v>43</v>
      </c>
      <c r="K257" s="15" t="s">
        <v>42</v>
      </c>
      <c r="L257" s="15" t="s">
        <v>43</v>
      </c>
      <c r="M257" s="15" t="s">
        <v>42</v>
      </c>
      <c r="N257" s="15" t="s">
        <v>43</v>
      </c>
      <c r="O257" s="15" t="s">
        <v>42</v>
      </c>
      <c r="P257" s="15" t="s">
        <v>43</v>
      </c>
      <c r="Q257" s="15" t="s">
        <v>42</v>
      </c>
      <c r="R257" s="15" t="s">
        <v>43</v>
      </c>
      <c r="S257" s="15" t="s">
        <v>42</v>
      </c>
      <c r="T257" s="15" t="s">
        <v>43</v>
      </c>
      <c r="U257" s="15" t="s">
        <v>42</v>
      </c>
      <c r="V257" s="15" t="s">
        <v>43</v>
      </c>
      <c r="W257" s="15" t="s">
        <v>42</v>
      </c>
      <c r="X257" s="15" t="s">
        <v>43</v>
      </c>
      <c r="Y257" s="15" t="s">
        <v>42</v>
      </c>
      <c r="Z257" s="15" t="s">
        <v>43</v>
      </c>
      <c r="AA257" s="15" t="s">
        <v>42</v>
      </c>
      <c r="AB257" s="15" t="s">
        <v>43</v>
      </c>
    </row>
    <row r="258" spans="1:28" s="11" customFormat="1" ht="0.75" customHeight="1">
      <c r="A258" s="14"/>
      <c r="B258" s="60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 t="s">
        <v>9</v>
      </c>
      <c r="O258" s="16"/>
      <c r="P258" s="16" t="s">
        <v>9</v>
      </c>
      <c r="Q258" s="16"/>
      <c r="R258" s="16" t="s">
        <v>10</v>
      </c>
      <c r="S258" s="16" t="s">
        <v>10</v>
      </c>
      <c r="T258" s="16" t="s">
        <v>11</v>
      </c>
      <c r="U258" s="16"/>
      <c r="V258" s="16" t="s">
        <v>12</v>
      </c>
      <c r="W258" s="16"/>
      <c r="X258" s="16" t="s">
        <v>12</v>
      </c>
      <c r="Y258" s="16"/>
      <c r="Z258" s="16" t="s">
        <v>13</v>
      </c>
      <c r="AA258" s="16"/>
      <c r="AB258" s="16" t="s">
        <v>13</v>
      </c>
    </row>
    <row r="259" spans="1:28" s="11" customFormat="1" ht="0.75" customHeight="1">
      <c r="A259" s="14"/>
      <c r="B259" s="60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1:28" s="11" customFormat="1" ht="14.25">
      <c r="A260" s="16"/>
      <c r="B260" s="16">
        <v>2</v>
      </c>
      <c r="C260" s="95">
        <v>3</v>
      </c>
      <c r="D260" s="96"/>
      <c r="E260" s="95">
        <v>4</v>
      </c>
      <c r="F260" s="96"/>
      <c r="G260" s="95">
        <v>5</v>
      </c>
      <c r="H260" s="96"/>
      <c r="I260" s="95">
        <v>6</v>
      </c>
      <c r="J260" s="96"/>
      <c r="K260" s="95">
        <v>7</v>
      </c>
      <c r="L260" s="96"/>
      <c r="M260" s="95">
        <v>8</v>
      </c>
      <c r="N260" s="96"/>
      <c r="O260" s="95">
        <v>9</v>
      </c>
      <c r="P260" s="96"/>
      <c r="Q260" s="95">
        <v>10</v>
      </c>
      <c r="R260" s="96"/>
      <c r="S260" s="95">
        <v>11</v>
      </c>
      <c r="T260" s="96"/>
      <c r="U260" s="95">
        <v>12</v>
      </c>
      <c r="V260" s="96"/>
      <c r="W260" s="95">
        <v>13</v>
      </c>
      <c r="X260" s="96"/>
      <c r="Y260" s="95">
        <v>14</v>
      </c>
      <c r="Z260" s="96"/>
      <c r="AA260" s="95">
        <v>15</v>
      </c>
      <c r="AB260" s="96"/>
    </row>
    <row r="261" spans="1:28" s="11" customFormat="1" ht="14.25">
      <c r="A261" s="1">
        <v>215</v>
      </c>
      <c r="B261" s="80" t="s">
        <v>25</v>
      </c>
      <c r="C261" s="2">
        <v>50</v>
      </c>
      <c r="D261" s="2">
        <v>50</v>
      </c>
      <c r="E261" s="1">
        <v>10.7</v>
      </c>
      <c r="F261" s="1">
        <v>10.7</v>
      </c>
      <c r="G261" s="1">
        <v>18.66</v>
      </c>
      <c r="H261" s="1">
        <v>18.66</v>
      </c>
      <c r="I261" s="1">
        <v>2.77</v>
      </c>
      <c r="J261" s="1">
        <v>2.77</v>
      </c>
      <c r="K261" s="1">
        <v>222.64</v>
      </c>
      <c r="L261" s="1">
        <v>222.64</v>
      </c>
      <c r="M261" s="1">
        <v>0.53</v>
      </c>
      <c r="N261" s="1">
        <v>0.53</v>
      </c>
      <c r="O261" s="1">
        <v>0.32</v>
      </c>
      <c r="P261" s="1">
        <v>0.32</v>
      </c>
      <c r="Q261" s="30">
        <v>240.38</v>
      </c>
      <c r="R261" s="30">
        <v>240.38</v>
      </c>
      <c r="S261" s="1">
        <v>0</v>
      </c>
      <c r="T261" s="1">
        <v>0</v>
      </c>
      <c r="U261" s="1">
        <v>96</v>
      </c>
      <c r="V261" s="1">
        <v>96</v>
      </c>
      <c r="W261" s="1">
        <v>180.75</v>
      </c>
      <c r="X261" s="1">
        <v>180.75</v>
      </c>
      <c r="Y261" s="1">
        <v>14.11</v>
      </c>
      <c r="Z261" s="1">
        <v>14.11</v>
      </c>
      <c r="AA261" s="1">
        <v>1.94</v>
      </c>
      <c r="AB261" s="1">
        <v>1.94</v>
      </c>
    </row>
    <row r="262" spans="1:28" s="11" customFormat="1" ht="14.25">
      <c r="A262" s="3">
        <v>376</v>
      </c>
      <c r="B262" s="5" t="s">
        <v>74</v>
      </c>
      <c r="C262" s="3" t="s">
        <v>51</v>
      </c>
      <c r="D262" s="5" t="s">
        <v>51</v>
      </c>
      <c r="E262" s="3">
        <v>0.07</v>
      </c>
      <c r="F262" s="3">
        <v>0.07</v>
      </c>
      <c r="G262" s="3">
        <v>0.02</v>
      </c>
      <c r="H262" s="3">
        <v>0.02</v>
      </c>
      <c r="I262" s="3">
        <v>15</v>
      </c>
      <c r="J262" s="3">
        <v>15</v>
      </c>
      <c r="K262" s="3">
        <v>60</v>
      </c>
      <c r="L262" s="3">
        <v>60</v>
      </c>
      <c r="M262" s="3">
        <v>0</v>
      </c>
      <c r="N262" s="3">
        <v>0</v>
      </c>
      <c r="O262" s="3">
        <v>0.03</v>
      </c>
      <c r="P262" s="3">
        <v>0.03</v>
      </c>
      <c r="Q262" s="3">
        <v>0</v>
      </c>
      <c r="R262" s="3">
        <v>0</v>
      </c>
      <c r="S262" s="3">
        <v>0</v>
      </c>
      <c r="T262" s="3">
        <v>0</v>
      </c>
      <c r="U262" s="3">
        <v>11.1</v>
      </c>
      <c r="V262" s="3">
        <v>11.1</v>
      </c>
      <c r="W262" s="3">
        <v>2.8</v>
      </c>
      <c r="X262" s="3">
        <v>2.8</v>
      </c>
      <c r="Y262" s="3">
        <v>1.4</v>
      </c>
      <c r="Z262" s="3">
        <v>1.4</v>
      </c>
      <c r="AA262" s="3">
        <v>0.28</v>
      </c>
      <c r="AB262" s="3">
        <v>0.28</v>
      </c>
    </row>
    <row r="263" spans="1:28" s="11" customFormat="1" ht="14.25">
      <c r="A263" s="1" t="s">
        <v>52</v>
      </c>
      <c r="B263" s="5" t="s">
        <v>21</v>
      </c>
      <c r="C263" s="3">
        <v>30</v>
      </c>
      <c r="D263" s="3">
        <v>30</v>
      </c>
      <c r="E263" s="3">
        <v>2.37</v>
      </c>
      <c r="F263" s="3">
        <v>2.37</v>
      </c>
      <c r="G263" s="3">
        <v>0.3</v>
      </c>
      <c r="H263" s="3">
        <v>0.3</v>
      </c>
      <c r="I263" s="3">
        <v>13.86</v>
      </c>
      <c r="J263" s="3">
        <v>13.86</v>
      </c>
      <c r="K263" s="3">
        <v>70.14</v>
      </c>
      <c r="L263" s="3">
        <v>70.14</v>
      </c>
      <c r="M263" s="3">
        <v>0.03</v>
      </c>
      <c r="N263" s="3">
        <v>0.03</v>
      </c>
      <c r="O263" s="3">
        <v>0</v>
      </c>
      <c r="P263" s="3">
        <v>0</v>
      </c>
      <c r="Q263" s="3">
        <v>0</v>
      </c>
      <c r="R263" s="3">
        <v>0</v>
      </c>
      <c r="S263" s="3">
        <v>0.39</v>
      </c>
      <c r="T263" s="3">
        <v>0.39</v>
      </c>
      <c r="U263" s="3">
        <v>6.9</v>
      </c>
      <c r="V263" s="3">
        <v>6.9</v>
      </c>
      <c r="W263" s="3">
        <v>26.1</v>
      </c>
      <c r="X263" s="3">
        <v>26.1</v>
      </c>
      <c r="Y263" s="3">
        <v>9.9</v>
      </c>
      <c r="Z263" s="3">
        <v>9.9</v>
      </c>
      <c r="AA263" s="3">
        <v>0.33</v>
      </c>
      <c r="AB263" s="3">
        <v>0.33</v>
      </c>
    </row>
    <row r="264" spans="1:28" s="11" customFormat="1" ht="14.25">
      <c r="A264" s="23"/>
      <c r="B264" s="4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s="11" customFormat="1" ht="14.25">
      <c r="A265" s="23"/>
      <c r="B265" s="24" t="s">
        <v>16</v>
      </c>
      <c r="C265" s="2"/>
      <c r="D265" s="2"/>
      <c r="E265" s="2">
        <f aca="true" t="shared" si="25" ref="E265:AB265">SUM(E261:E264)</f>
        <v>13.14</v>
      </c>
      <c r="F265" s="2">
        <f t="shared" si="25"/>
        <v>13.14</v>
      </c>
      <c r="G265" s="2">
        <f t="shared" si="25"/>
        <v>18.98</v>
      </c>
      <c r="H265" s="2">
        <f t="shared" si="25"/>
        <v>18.98</v>
      </c>
      <c r="I265" s="2">
        <f t="shared" si="25"/>
        <v>31.63</v>
      </c>
      <c r="J265" s="2">
        <f t="shared" si="25"/>
        <v>31.63</v>
      </c>
      <c r="K265" s="2">
        <f t="shared" si="25"/>
        <v>352.78</v>
      </c>
      <c r="L265" s="2">
        <f t="shared" si="25"/>
        <v>352.78</v>
      </c>
      <c r="M265" s="2">
        <f t="shared" si="25"/>
        <v>0.56</v>
      </c>
      <c r="N265" s="2">
        <f t="shared" si="25"/>
        <v>0.56</v>
      </c>
      <c r="O265" s="2">
        <f t="shared" si="25"/>
        <v>0.35</v>
      </c>
      <c r="P265" s="2">
        <f t="shared" si="25"/>
        <v>0.35</v>
      </c>
      <c r="Q265" s="61">
        <f t="shared" si="25"/>
        <v>240.38</v>
      </c>
      <c r="R265" s="2">
        <f t="shared" si="25"/>
        <v>240.38</v>
      </c>
      <c r="S265" s="2">
        <f t="shared" si="25"/>
        <v>0.39</v>
      </c>
      <c r="T265" s="2">
        <f t="shared" si="25"/>
        <v>0.39</v>
      </c>
      <c r="U265" s="2">
        <f t="shared" si="25"/>
        <v>114</v>
      </c>
      <c r="V265" s="2">
        <f t="shared" si="25"/>
        <v>114</v>
      </c>
      <c r="W265" s="2">
        <f t="shared" si="25"/>
        <v>209.65</v>
      </c>
      <c r="X265" s="2">
        <f t="shared" si="25"/>
        <v>209.65</v>
      </c>
      <c r="Y265" s="2">
        <f t="shared" si="25"/>
        <v>25.41</v>
      </c>
      <c r="Z265" s="2">
        <f t="shared" si="25"/>
        <v>25.41</v>
      </c>
      <c r="AA265" s="2">
        <f t="shared" si="25"/>
        <v>2.55</v>
      </c>
      <c r="AB265" s="2">
        <f t="shared" si="25"/>
        <v>2.55</v>
      </c>
    </row>
    <row r="266" spans="1:28" s="11" customFormat="1" ht="14.25">
      <c r="A266" s="46"/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</row>
    <row r="267" spans="1:28" s="11" customFormat="1" ht="14.25">
      <c r="A267" s="46"/>
      <c r="B267" s="47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</row>
    <row r="268" spans="1:28" s="11" customFormat="1" ht="14.25">
      <c r="A268" s="48" t="s">
        <v>59</v>
      </c>
      <c r="B268" s="47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</row>
    <row r="269" spans="1:2" s="11" customFormat="1" ht="15" customHeight="1">
      <c r="A269" s="46"/>
      <c r="B269" s="28"/>
    </row>
    <row r="270" s="11" customFormat="1" ht="16.5" customHeight="1">
      <c r="B270" s="28"/>
    </row>
    <row r="271" spans="1:2" s="11" customFormat="1" ht="15" customHeight="1" hidden="1">
      <c r="A271" s="37" t="s">
        <v>17</v>
      </c>
      <c r="B271" s="28"/>
    </row>
    <row r="272" spans="2:28" s="11" customFormat="1" ht="30" customHeight="1" hidden="1">
      <c r="B272" s="13" t="s">
        <v>3</v>
      </c>
      <c r="C272" s="127" t="s">
        <v>4</v>
      </c>
      <c r="D272" s="128"/>
      <c r="E272" s="63"/>
      <c r="F272" s="63"/>
      <c r="G272" s="63"/>
      <c r="H272" s="63"/>
      <c r="I272" s="63"/>
      <c r="J272" s="62" t="s">
        <v>5</v>
      </c>
      <c r="K272" s="64" t="s">
        <v>6</v>
      </c>
      <c r="L272" s="65"/>
      <c r="M272" s="66"/>
      <c r="N272" s="127" t="s">
        <v>7</v>
      </c>
      <c r="O272" s="132"/>
      <c r="P272" s="132"/>
      <c r="Q272" s="132"/>
      <c r="R272" s="132"/>
      <c r="S272" s="132"/>
      <c r="T272" s="132"/>
      <c r="U272" s="63"/>
      <c r="V272" s="127" t="s">
        <v>8</v>
      </c>
      <c r="W272" s="132"/>
      <c r="X272" s="132"/>
      <c r="Y272" s="132"/>
      <c r="Z272" s="132"/>
      <c r="AA272" s="132"/>
      <c r="AB272" s="132"/>
    </row>
    <row r="273" spans="1:28" s="11" customFormat="1" ht="14.25">
      <c r="A273" s="131" t="s">
        <v>61</v>
      </c>
      <c r="B273" s="119" t="s">
        <v>60</v>
      </c>
      <c r="C273" s="97" t="s">
        <v>37</v>
      </c>
      <c r="D273" s="98"/>
      <c r="E273" s="106" t="s">
        <v>38</v>
      </c>
      <c r="F273" s="121"/>
      <c r="G273" s="121"/>
      <c r="H273" s="121"/>
      <c r="I273" s="121"/>
      <c r="J273" s="102"/>
      <c r="K273" s="110" t="s">
        <v>44</v>
      </c>
      <c r="L273" s="111"/>
      <c r="M273" s="106" t="s">
        <v>7</v>
      </c>
      <c r="N273" s="107"/>
      <c r="O273" s="107"/>
      <c r="P273" s="107"/>
      <c r="Q273" s="107"/>
      <c r="R273" s="107"/>
      <c r="S273" s="107"/>
      <c r="T273" s="109"/>
      <c r="U273" s="106" t="s">
        <v>8</v>
      </c>
      <c r="V273" s="107"/>
      <c r="W273" s="107"/>
      <c r="X273" s="107"/>
      <c r="Y273" s="107"/>
      <c r="Z273" s="107"/>
      <c r="AA273" s="107"/>
      <c r="AB273" s="107"/>
    </row>
    <row r="274" spans="1:28" s="11" customFormat="1" ht="14.25">
      <c r="A274" s="117"/>
      <c r="B274" s="120"/>
      <c r="C274" s="99"/>
      <c r="D274" s="100"/>
      <c r="E274" s="105" t="s">
        <v>39</v>
      </c>
      <c r="F274" s="100"/>
      <c r="G274" s="101" t="s">
        <v>40</v>
      </c>
      <c r="H274" s="108"/>
      <c r="I274" s="103" t="s">
        <v>41</v>
      </c>
      <c r="J274" s="100"/>
      <c r="K274" s="112"/>
      <c r="L274" s="104"/>
      <c r="M274" s="103" t="s">
        <v>45</v>
      </c>
      <c r="N274" s="104"/>
      <c r="O274" s="105" t="s">
        <v>46</v>
      </c>
      <c r="P274" s="104"/>
      <c r="Q274" s="103" t="s">
        <v>47</v>
      </c>
      <c r="R274" s="104"/>
      <c r="S274" s="105" t="s">
        <v>48</v>
      </c>
      <c r="T274" s="100"/>
      <c r="U274" s="113" t="s">
        <v>49</v>
      </c>
      <c r="V274" s="102"/>
      <c r="W274" s="101" t="s">
        <v>50</v>
      </c>
      <c r="X274" s="102"/>
      <c r="Y274" s="113" t="s">
        <v>14</v>
      </c>
      <c r="Z274" s="102"/>
      <c r="AA274" s="101" t="s">
        <v>15</v>
      </c>
      <c r="AB274" s="102"/>
    </row>
    <row r="275" spans="1:28" s="11" customFormat="1" ht="55.5">
      <c r="A275" s="118"/>
      <c r="B275" s="14"/>
      <c r="C275" s="15" t="s">
        <v>42</v>
      </c>
      <c r="D275" s="15" t="s">
        <v>43</v>
      </c>
      <c r="E275" s="15" t="s">
        <v>42</v>
      </c>
      <c r="F275" s="15" t="s">
        <v>43</v>
      </c>
      <c r="G275" s="15" t="s">
        <v>42</v>
      </c>
      <c r="H275" s="15" t="s">
        <v>43</v>
      </c>
      <c r="I275" s="15" t="s">
        <v>42</v>
      </c>
      <c r="J275" s="15" t="s">
        <v>43</v>
      </c>
      <c r="K275" s="15" t="s">
        <v>42</v>
      </c>
      <c r="L275" s="15" t="s">
        <v>43</v>
      </c>
      <c r="M275" s="15" t="s">
        <v>42</v>
      </c>
      <c r="N275" s="15" t="s">
        <v>43</v>
      </c>
      <c r="O275" s="15" t="s">
        <v>42</v>
      </c>
      <c r="P275" s="15" t="s">
        <v>43</v>
      </c>
      <c r="Q275" s="15" t="s">
        <v>42</v>
      </c>
      <c r="R275" s="15" t="s">
        <v>43</v>
      </c>
      <c r="S275" s="15" t="s">
        <v>42</v>
      </c>
      <c r="T275" s="15" t="s">
        <v>43</v>
      </c>
      <c r="U275" s="15" t="s">
        <v>42</v>
      </c>
      <c r="V275" s="15" t="s">
        <v>43</v>
      </c>
      <c r="W275" s="15" t="s">
        <v>42</v>
      </c>
      <c r="X275" s="15" t="s">
        <v>43</v>
      </c>
      <c r="Y275" s="15" t="s">
        <v>42</v>
      </c>
      <c r="Z275" s="15" t="s">
        <v>43</v>
      </c>
      <c r="AA275" s="15" t="s">
        <v>42</v>
      </c>
      <c r="AB275" s="15" t="s">
        <v>43</v>
      </c>
    </row>
    <row r="276" spans="1:29" s="11" customFormat="1" ht="14.25">
      <c r="A276" s="14">
        <v>1</v>
      </c>
      <c r="B276" s="14">
        <v>2</v>
      </c>
      <c r="C276" s="95">
        <v>3</v>
      </c>
      <c r="D276" s="96"/>
      <c r="E276" s="95">
        <v>4</v>
      </c>
      <c r="F276" s="96"/>
      <c r="G276" s="95">
        <v>5</v>
      </c>
      <c r="H276" s="96"/>
      <c r="I276" s="95">
        <v>6</v>
      </c>
      <c r="J276" s="96"/>
      <c r="K276" s="95">
        <v>7</v>
      </c>
      <c r="L276" s="96"/>
      <c r="M276" s="95">
        <v>8</v>
      </c>
      <c r="N276" s="96"/>
      <c r="O276" s="95">
        <v>9</v>
      </c>
      <c r="P276" s="96"/>
      <c r="Q276" s="95">
        <v>10</v>
      </c>
      <c r="R276" s="96"/>
      <c r="S276" s="95">
        <v>11</v>
      </c>
      <c r="T276" s="96"/>
      <c r="U276" s="95">
        <v>12</v>
      </c>
      <c r="V276" s="96"/>
      <c r="W276" s="95">
        <v>13</v>
      </c>
      <c r="X276" s="96"/>
      <c r="Y276" s="95">
        <v>14</v>
      </c>
      <c r="Z276" s="96"/>
      <c r="AA276" s="95">
        <v>15</v>
      </c>
      <c r="AB276" s="96"/>
      <c r="AC276" s="56"/>
    </row>
    <row r="277" spans="1:28" s="56" customFormat="1" ht="27.75">
      <c r="A277" s="89">
        <v>71</v>
      </c>
      <c r="B277" s="4" t="s">
        <v>55</v>
      </c>
      <c r="C277" s="1">
        <v>30</v>
      </c>
      <c r="D277" s="1">
        <v>30</v>
      </c>
      <c r="E277" s="1">
        <v>0.44</v>
      </c>
      <c r="F277" s="1">
        <v>0.44</v>
      </c>
      <c r="G277" s="1">
        <v>0.07</v>
      </c>
      <c r="H277" s="1">
        <v>0.07</v>
      </c>
      <c r="I277" s="1">
        <v>1.52</v>
      </c>
      <c r="J277" s="1">
        <v>1.52</v>
      </c>
      <c r="K277" s="1">
        <v>8.8</v>
      </c>
      <c r="L277" s="1">
        <v>8.8</v>
      </c>
      <c r="M277" s="1">
        <v>0.04</v>
      </c>
      <c r="N277" s="1">
        <v>0.04</v>
      </c>
      <c r="O277" s="1">
        <v>7</v>
      </c>
      <c r="P277" s="1">
        <v>7</v>
      </c>
      <c r="Q277" s="1">
        <v>0</v>
      </c>
      <c r="R277" s="1">
        <v>0</v>
      </c>
      <c r="S277" s="1">
        <v>0</v>
      </c>
      <c r="T277" s="1">
        <v>0</v>
      </c>
      <c r="U277" s="1">
        <v>5.6</v>
      </c>
      <c r="V277" s="1">
        <v>5.6</v>
      </c>
      <c r="W277" s="1">
        <v>10.4</v>
      </c>
      <c r="X277" s="1">
        <v>10.4</v>
      </c>
      <c r="Y277" s="1">
        <v>8</v>
      </c>
      <c r="Z277" s="1">
        <v>8</v>
      </c>
      <c r="AA277" s="1">
        <v>0.36</v>
      </c>
      <c r="AB277" s="1">
        <v>0.36</v>
      </c>
    </row>
    <row r="278" spans="1:28" s="56" customFormat="1" ht="27.75">
      <c r="A278" s="43">
        <v>102</v>
      </c>
      <c r="B278" s="44" t="s">
        <v>28</v>
      </c>
      <c r="C278" s="43">
        <v>250</v>
      </c>
      <c r="D278" s="43">
        <v>250</v>
      </c>
      <c r="E278" s="43">
        <v>5.48</v>
      </c>
      <c r="F278" s="43">
        <v>5.48</v>
      </c>
      <c r="G278" s="43">
        <v>5.27</v>
      </c>
      <c r="H278" s="43">
        <v>5.27</v>
      </c>
      <c r="I278" s="43">
        <v>16.53</v>
      </c>
      <c r="J278" s="43">
        <v>16.53</v>
      </c>
      <c r="K278" s="43">
        <v>148.25</v>
      </c>
      <c r="L278" s="43">
        <v>148.25</v>
      </c>
      <c r="M278" s="43">
        <v>0.3</v>
      </c>
      <c r="N278" s="43">
        <v>0.3</v>
      </c>
      <c r="O278" s="43">
        <v>5.82</v>
      </c>
      <c r="P278" s="43">
        <v>5.82</v>
      </c>
      <c r="Q278" s="43">
        <v>0</v>
      </c>
      <c r="R278" s="43">
        <v>0</v>
      </c>
      <c r="S278" s="43">
        <v>0</v>
      </c>
      <c r="T278" s="43">
        <v>0</v>
      </c>
      <c r="U278" s="1">
        <v>42.67</v>
      </c>
      <c r="V278" s="1">
        <v>42.67</v>
      </c>
      <c r="W278" s="1">
        <v>88.1</v>
      </c>
      <c r="X278" s="1">
        <v>88.1</v>
      </c>
      <c r="Y278" s="1">
        <v>35.57</v>
      </c>
      <c r="Z278" s="1">
        <v>35.57</v>
      </c>
      <c r="AA278" s="1">
        <v>2.05</v>
      </c>
      <c r="AB278" s="1">
        <v>2.05</v>
      </c>
    </row>
    <row r="279" spans="1:28" s="56" customFormat="1" ht="14.25">
      <c r="A279" s="52">
        <v>290</v>
      </c>
      <c r="B279" s="67" t="s">
        <v>76</v>
      </c>
      <c r="C279" s="52">
        <v>100</v>
      </c>
      <c r="D279" s="52">
        <v>100</v>
      </c>
      <c r="E279" s="3">
        <v>11.5</v>
      </c>
      <c r="F279" s="3">
        <v>11.5</v>
      </c>
      <c r="G279" s="3">
        <v>8.57</v>
      </c>
      <c r="H279" s="3">
        <v>8.57</v>
      </c>
      <c r="I279" s="3">
        <v>2.9</v>
      </c>
      <c r="J279" s="3">
        <v>2.9</v>
      </c>
      <c r="K279" s="3">
        <v>134.7</v>
      </c>
      <c r="L279" s="3">
        <v>134.7</v>
      </c>
      <c r="M279" s="3">
        <v>0.03</v>
      </c>
      <c r="N279" s="3">
        <v>0.03</v>
      </c>
      <c r="O279" s="3">
        <v>0.1</v>
      </c>
      <c r="P279" s="3">
        <v>0.1</v>
      </c>
      <c r="Q279" s="3">
        <v>0.022</v>
      </c>
      <c r="R279" s="3">
        <v>0.022</v>
      </c>
      <c r="S279" s="3">
        <v>0.33</v>
      </c>
      <c r="T279" s="3">
        <v>0.33</v>
      </c>
      <c r="U279" s="29">
        <v>31.33</v>
      </c>
      <c r="V279" s="29">
        <v>31.33</v>
      </c>
      <c r="W279" s="29">
        <v>83</v>
      </c>
      <c r="X279" s="29">
        <v>83</v>
      </c>
      <c r="Y279" s="29">
        <v>12.67</v>
      </c>
      <c r="Z279" s="29">
        <v>12.67</v>
      </c>
      <c r="AA279" s="29">
        <v>1.5</v>
      </c>
      <c r="AB279" s="53">
        <v>1.5</v>
      </c>
    </row>
    <row r="280" spans="1:28" s="56" customFormat="1" ht="14.25">
      <c r="A280" s="1">
        <v>304</v>
      </c>
      <c r="B280" s="4" t="s">
        <v>22</v>
      </c>
      <c r="C280" s="1">
        <v>150</v>
      </c>
      <c r="D280" s="1">
        <v>180</v>
      </c>
      <c r="E280" s="1">
        <v>3.65</v>
      </c>
      <c r="F280" s="1">
        <v>4.38</v>
      </c>
      <c r="G280" s="1">
        <v>5.37</v>
      </c>
      <c r="H280" s="1">
        <v>6.45</v>
      </c>
      <c r="I280" s="1">
        <v>36.67</v>
      </c>
      <c r="J280" s="1">
        <v>44.02</v>
      </c>
      <c r="K280" s="1">
        <v>209.7</v>
      </c>
      <c r="L280" s="1">
        <v>251.64</v>
      </c>
      <c r="M280" s="1">
        <v>0.04</v>
      </c>
      <c r="N280" s="1">
        <v>0.05</v>
      </c>
      <c r="O280" s="1">
        <v>0</v>
      </c>
      <c r="P280" s="1">
        <v>0</v>
      </c>
      <c r="Q280" s="17">
        <v>0</v>
      </c>
      <c r="R280" s="1">
        <v>0</v>
      </c>
      <c r="S280" s="17">
        <v>0</v>
      </c>
      <c r="T280" s="1">
        <v>0</v>
      </c>
      <c r="U280" s="1">
        <v>1.37</v>
      </c>
      <c r="V280" s="1">
        <v>1.64</v>
      </c>
      <c r="W280" s="17">
        <v>60.95</v>
      </c>
      <c r="X280" s="1">
        <v>73.13</v>
      </c>
      <c r="Y280" s="1">
        <v>16.34</v>
      </c>
      <c r="Z280" s="1">
        <v>19.6</v>
      </c>
      <c r="AA280" s="1">
        <v>0.53</v>
      </c>
      <c r="AB280" s="1">
        <v>0.64</v>
      </c>
    </row>
    <row r="281" spans="1:28" s="56" customFormat="1" ht="27.75">
      <c r="A281" s="1">
        <v>349</v>
      </c>
      <c r="B281" s="4" t="s">
        <v>19</v>
      </c>
      <c r="C281" s="21">
        <v>200</v>
      </c>
      <c r="D281" s="21">
        <v>200</v>
      </c>
      <c r="E281" s="21">
        <v>1.16</v>
      </c>
      <c r="F281" s="21">
        <v>1.16</v>
      </c>
      <c r="G281" s="21">
        <v>0.3</v>
      </c>
      <c r="H281" s="21">
        <v>0.3</v>
      </c>
      <c r="I281" s="58">
        <v>47.26</v>
      </c>
      <c r="J281" s="58">
        <v>47.26</v>
      </c>
      <c r="K281" s="21">
        <v>196.38</v>
      </c>
      <c r="L281" s="21">
        <v>196.38</v>
      </c>
      <c r="M281" s="21">
        <v>0.02</v>
      </c>
      <c r="N281" s="21">
        <v>0.02</v>
      </c>
      <c r="O281" s="21">
        <v>0.8</v>
      </c>
      <c r="P281" s="21">
        <v>0.8</v>
      </c>
      <c r="Q281" s="21">
        <v>0</v>
      </c>
      <c r="R281" s="21">
        <v>0</v>
      </c>
      <c r="S281" s="21">
        <v>0.2</v>
      </c>
      <c r="T281" s="21">
        <v>0.2</v>
      </c>
      <c r="U281" s="21">
        <v>5.84</v>
      </c>
      <c r="V281" s="21">
        <v>5.84</v>
      </c>
      <c r="W281" s="21">
        <v>46</v>
      </c>
      <c r="X281" s="21">
        <v>46</v>
      </c>
      <c r="Y281" s="21">
        <v>33</v>
      </c>
      <c r="Z281" s="21">
        <v>33</v>
      </c>
      <c r="AA281" s="21">
        <v>0.96</v>
      </c>
      <c r="AB281" s="21">
        <v>0.96</v>
      </c>
    </row>
    <row r="282" spans="1:28" s="56" customFormat="1" ht="14.25">
      <c r="A282" s="1" t="s">
        <v>52</v>
      </c>
      <c r="B282" s="4" t="s">
        <v>91</v>
      </c>
      <c r="C282" s="3">
        <v>30</v>
      </c>
      <c r="D282" s="3">
        <v>30</v>
      </c>
      <c r="E282" s="3">
        <v>1.66</v>
      </c>
      <c r="F282" s="3">
        <v>1.66</v>
      </c>
      <c r="G282" s="3">
        <v>0.3</v>
      </c>
      <c r="H282" s="3">
        <v>0.3</v>
      </c>
      <c r="I282" s="3">
        <v>9.62</v>
      </c>
      <c r="J282" s="3">
        <v>9.62</v>
      </c>
      <c r="K282" s="3">
        <v>57</v>
      </c>
      <c r="L282" s="3">
        <v>57</v>
      </c>
      <c r="M282" s="3">
        <v>0.05</v>
      </c>
      <c r="N282" s="3">
        <v>0.05</v>
      </c>
      <c r="O282" s="3">
        <v>0</v>
      </c>
      <c r="P282" s="3">
        <v>0</v>
      </c>
      <c r="Q282" s="3">
        <v>0</v>
      </c>
      <c r="R282" s="3">
        <v>0</v>
      </c>
      <c r="S282" s="3">
        <v>0.42</v>
      </c>
      <c r="T282" s="3">
        <v>0.42</v>
      </c>
      <c r="U282" s="3">
        <v>10.5</v>
      </c>
      <c r="V282" s="3">
        <v>10.5</v>
      </c>
      <c r="W282" s="3">
        <v>47.4</v>
      </c>
      <c r="X282" s="3">
        <v>47.4</v>
      </c>
      <c r="Y282" s="3">
        <v>14.1</v>
      </c>
      <c r="Z282" s="3">
        <v>14.1</v>
      </c>
      <c r="AA282" s="3">
        <v>1.18</v>
      </c>
      <c r="AB282" s="3">
        <v>1.18</v>
      </c>
    </row>
    <row r="283" spans="1:29" s="56" customFormat="1" ht="14.25">
      <c r="A283" s="1"/>
      <c r="B283" s="8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1"/>
    </row>
    <row r="284" spans="1:28" s="11" customFormat="1" ht="14.25">
      <c r="A284" s="23"/>
      <c r="B284" s="68" t="s">
        <v>16</v>
      </c>
      <c r="C284" s="32"/>
      <c r="D284" s="32"/>
      <c r="E284" s="32">
        <f>SUM(E277:E283)</f>
        <v>23.89</v>
      </c>
      <c r="F284" s="32">
        <f>SUM(F277:F283)</f>
        <v>24.62</v>
      </c>
      <c r="G284" s="32">
        <f>SUM(G277:G283)</f>
        <v>19.880000000000003</v>
      </c>
      <c r="H284" s="32">
        <f>SUM(H277:H283)</f>
        <v>20.96</v>
      </c>
      <c r="I284" s="32">
        <v>92.83</v>
      </c>
      <c r="J284" s="32">
        <v>92.83</v>
      </c>
      <c r="K284" s="32">
        <f aca="true" t="shared" si="26" ref="K284:AB284">SUM(K277:K283)</f>
        <v>754.8299999999999</v>
      </c>
      <c r="L284" s="32">
        <f t="shared" si="26"/>
        <v>796.77</v>
      </c>
      <c r="M284" s="32">
        <f>SUM(M277:M283)</f>
        <v>0.48</v>
      </c>
      <c r="N284" s="32">
        <f t="shared" si="26"/>
        <v>0.49</v>
      </c>
      <c r="O284" s="32">
        <f>SUM(O277:O283)</f>
        <v>13.72</v>
      </c>
      <c r="P284" s="32">
        <f t="shared" si="26"/>
        <v>13.72</v>
      </c>
      <c r="Q284" s="32">
        <f>SUM(Q277:Q283)</f>
        <v>0.022</v>
      </c>
      <c r="R284" s="32">
        <f t="shared" si="26"/>
        <v>0.022</v>
      </c>
      <c r="S284" s="32">
        <f t="shared" si="26"/>
        <v>0.95</v>
      </c>
      <c r="T284" s="32">
        <f t="shared" si="26"/>
        <v>0.95</v>
      </c>
      <c r="U284" s="32">
        <f>SUM(U277:U283)</f>
        <v>97.31</v>
      </c>
      <c r="V284" s="32">
        <f t="shared" si="26"/>
        <v>97.58</v>
      </c>
      <c r="W284" s="32">
        <f>SUM(W277:W283)</f>
        <v>335.84999999999997</v>
      </c>
      <c r="X284" s="32">
        <f t="shared" si="26"/>
        <v>348.03</v>
      </c>
      <c r="Y284" s="32">
        <f>SUM(Y277:Y283)</f>
        <v>119.67999999999999</v>
      </c>
      <c r="Z284" s="33">
        <f t="shared" si="26"/>
        <v>122.94</v>
      </c>
      <c r="AA284" s="32">
        <f>SUM(AA277:AA283)</f>
        <v>6.579999999999999</v>
      </c>
      <c r="AB284" s="32">
        <f t="shared" si="26"/>
        <v>6.6899999999999995</v>
      </c>
    </row>
    <row r="285" spans="1:28" s="11" customFormat="1" ht="14.25">
      <c r="A285" s="46"/>
      <c r="B285" s="34" t="s">
        <v>73</v>
      </c>
      <c r="C285" s="32"/>
      <c r="D285" s="32"/>
      <c r="E285" s="32">
        <f>SUM(E265,E284)</f>
        <v>37.03</v>
      </c>
      <c r="F285" s="32">
        <f aca="true" t="shared" si="27" ref="F285:AB285">SUM(F265,F284)</f>
        <v>37.760000000000005</v>
      </c>
      <c r="G285" s="32">
        <f t="shared" si="27"/>
        <v>38.86</v>
      </c>
      <c r="H285" s="32">
        <f t="shared" si="27"/>
        <v>39.94</v>
      </c>
      <c r="I285" s="32">
        <f t="shared" si="27"/>
        <v>124.46</v>
      </c>
      <c r="J285" s="32">
        <f t="shared" si="27"/>
        <v>124.46</v>
      </c>
      <c r="K285" s="32">
        <f t="shared" si="27"/>
        <v>1107.61</v>
      </c>
      <c r="L285" s="32">
        <f t="shared" si="27"/>
        <v>1149.55</v>
      </c>
      <c r="M285" s="32">
        <f t="shared" si="27"/>
        <v>1.04</v>
      </c>
      <c r="N285" s="32">
        <f t="shared" si="27"/>
        <v>1.05</v>
      </c>
      <c r="O285" s="32">
        <f t="shared" si="27"/>
        <v>14.07</v>
      </c>
      <c r="P285" s="32">
        <f t="shared" si="27"/>
        <v>14.07</v>
      </c>
      <c r="Q285" s="32">
        <f t="shared" si="27"/>
        <v>240.402</v>
      </c>
      <c r="R285" s="32">
        <f t="shared" si="27"/>
        <v>240.402</v>
      </c>
      <c r="S285" s="32">
        <f t="shared" si="27"/>
        <v>1.3399999999999999</v>
      </c>
      <c r="T285" s="32">
        <f t="shared" si="27"/>
        <v>1.3399999999999999</v>
      </c>
      <c r="U285" s="32">
        <f t="shared" si="27"/>
        <v>211.31</v>
      </c>
      <c r="V285" s="32">
        <f t="shared" si="27"/>
        <v>211.57999999999998</v>
      </c>
      <c r="W285" s="32">
        <f t="shared" si="27"/>
        <v>545.5</v>
      </c>
      <c r="X285" s="32">
        <f t="shared" si="27"/>
        <v>557.68</v>
      </c>
      <c r="Y285" s="32">
        <f t="shared" si="27"/>
        <v>145.09</v>
      </c>
      <c r="Z285" s="32">
        <f t="shared" si="27"/>
        <v>148.35</v>
      </c>
      <c r="AA285" s="32">
        <f t="shared" si="27"/>
        <v>9.129999999999999</v>
      </c>
      <c r="AB285" s="32">
        <f t="shared" si="27"/>
        <v>9.239999999999998</v>
      </c>
    </row>
    <row r="286" s="11" customFormat="1" ht="14.25">
      <c r="B286" s="28"/>
    </row>
    <row r="287" spans="1:2" s="11" customFormat="1" ht="14.25">
      <c r="A287" s="46"/>
      <c r="B287" s="28"/>
    </row>
    <row r="288" s="11" customFormat="1" ht="14.25">
      <c r="B288" s="28"/>
    </row>
    <row r="289" s="11" customFormat="1" ht="14.25">
      <c r="B289" s="28"/>
    </row>
    <row r="290" spans="1:2" s="11" customFormat="1" ht="18">
      <c r="A290" s="37" t="s">
        <v>29</v>
      </c>
      <c r="B290" s="28"/>
    </row>
    <row r="291" spans="1:2" s="11" customFormat="1" ht="18">
      <c r="A291" s="37"/>
      <c r="B291" s="28"/>
    </row>
    <row r="292" spans="1:2" s="11" customFormat="1" ht="18">
      <c r="A292" s="37" t="s">
        <v>2</v>
      </c>
      <c r="B292" s="28"/>
    </row>
    <row r="293" s="11" customFormat="1" ht="14.25">
      <c r="B293" s="28"/>
    </row>
    <row r="294" spans="1:2" s="11" customFormat="1" ht="2.25" customHeight="1">
      <c r="A294" s="37" t="s">
        <v>2</v>
      </c>
      <c r="B294" s="28"/>
    </row>
    <row r="295" spans="1:28" s="11" customFormat="1" ht="15" customHeight="1">
      <c r="A295" s="116" t="s">
        <v>36</v>
      </c>
      <c r="B295" s="119" t="s">
        <v>60</v>
      </c>
      <c r="C295" s="97" t="s">
        <v>37</v>
      </c>
      <c r="D295" s="98"/>
      <c r="E295" s="106" t="s">
        <v>38</v>
      </c>
      <c r="F295" s="121"/>
      <c r="G295" s="121"/>
      <c r="H295" s="121"/>
      <c r="I295" s="121"/>
      <c r="J295" s="102"/>
      <c r="K295" s="110" t="s">
        <v>44</v>
      </c>
      <c r="L295" s="111"/>
      <c r="M295" s="106" t="s">
        <v>7</v>
      </c>
      <c r="N295" s="107"/>
      <c r="O295" s="107"/>
      <c r="P295" s="107"/>
      <c r="Q295" s="107"/>
      <c r="R295" s="107"/>
      <c r="S295" s="107"/>
      <c r="T295" s="109"/>
      <c r="U295" s="106" t="s">
        <v>8</v>
      </c>
      <c r="V295" s="107"/>
      <c r="W295" s="107"/>
      <c r="X295" s="107"/>
      <c r="Y295" s="107"/>
      <c r="Z295" s="107"/>
      <c r="AA295" s="107"/>
      <c r="AB295" s="107"/>
    </row>
    <row r="296" spans="1:28" s="11" customFormat="1" ht="14.25">
      <c r="A296" s="117"/>
      <c r="B296" s="120"/>
      <c r="C296" s="99"/>
      <c r="D296" s="100"/>
      <c r="E296" s="105" t="s">
        <v>39</v>
      </c>
      <c r="F296" s="100"/>
      <c r="G296" s="101" t="s">
        <v>40</v>
      </c>
      <c r="H296" s="108"/>
      <c r="I296" s="103" t="s">
        <v>41</v>
      </c>
      <c r="J296" s="100"/>
      <c r="K296" s="112"/>
      <c r="L296" s="104"/>
      <c r="M296" s="103" t="s">
        <v>45</v>
      </c>
      <c r="N296" s="104"/>
      <c r="O296" s="105" t="s">
        <v>46</v>
      </c>
      <c r="P296" s="104"/>
      <c r="Q296" s="103" t="s">
        <v>47</v>
      </c>
      <c r="R296" s="104"/>
      <c r="S296" s="105" t="s">
        <v>48</v>
      </c>
      <c r="T296" s="100"/>
      <c r="U296" s="113" t="s">
        <v>49</v>
      </c>
      <c r="V296" s="102"/>
      <c r="W296" s="101" t="s">
        <v>50</v>
      </c>
      <c r="X296" s="102"/>
      <c r="Y296" s="113" t="s">
        <v>14</v>
      </c>
      <c r="Z296" s="102"/>
      <c r="AA296" s="101" t="s">
        <v>15</v>
      </c>
      <c r="AB296" s="102"/>
    </row>
    <row r="297" spans="1:28" s="11" customFormat="1" ht="55.5">
      <c r="A297" s="118"/>
      <c r="B297" s="14"/>
      <c r="C297" s="15" t="s">
        <v>42</v>
      </c>
      <c r="D297" s="15" t="s">
        <v>43</v>
      </c>
      <c r="E297" s="15" t="s">
        <v>42</v>
      </c>
      <c r="F297" s="15" t="s">
        <v>43</v>
      </c>
      <c r="G297" s="15" t="s">
        <v>42</v>
      </c>
      <c r="H297" s="15" t="s">
        <v>43</v>
      </c>
      <c r="I297" s="15" t="s">
        <v>42</v>
      </c>
      <c r="J297" s="15" t="s">
        <v>43</v>
      </c>
      <c r="K297" s="15" t="s">
        <v>42</v>
      </c>
      <c r="L297" s="15" t="s">
        <v>43</v>
      </c>
      <c r="M297" s="15" t="s">
        <v>42</v>
      </c>
      <c r="N297" s="15" t="s">
        <v>43</v>
      </c>
      <c r="O297" s="15" t="s">
        <v>42</v>
      </c>
      <c r="P297" s="15" t="s">
        <v>43</v>
      </c>
      <c r="Q297" s="15" t="s">
        <v>42</v>
      </c>
      <c r="R297" s="15" t="s">
        <v>43</v>
      </c>
      <c r="S297" s="15" t="s">
        <v>42</v>
      </c>
      <c r="T297" s="15" t="s">
        <v>43</v>
      </c>
      <c r="U297" s="15" t="s">
        <v>42</v>
      </c>
      <c r="V297" s="15" t="s">
        <v>43</v>
      </c>
      <c r="W297" s="15" t="s">
        <v>42</v>
      </c>
      <c r="X297" s="15" t="s">
        <v>43</v>
      </c>
      <c r="Y297" s="15" t="s">
        <v>42</v>
      </c>
      <c r="Z297" s="15" t="s">
        <v>43</v>
      </c>
      <c r="AA297" s="15" t="s">
        <v>42</v>
      </c>
      <c r="AB297" s="15" t="s">
        <v>43</v>
      </c>
    </row>
    <row r="298" spans="1:28" s="11" customFormat="1" ht="27" customHeight="1">
      <c r="A298" s="14"/>
      <c r="B298" s="14">
        <v>2</v>
      </c>
      <c r="C298" s="95">
        <v>3</v>
      </c>
      <c r="D298" s="96"/>
      <c r="E298" s="95">
        <v>4</v>
      </c>
      <c r="F298" s="96"/>
      <c r="G298" s="95">
        <v>5</v>
      </c>
      <c r="H298" s="96"/>
      <c r="I298" s="95">
        <v>6</v>
      </c>
      <c r="J298" s="96"/>
      <c r="K298" s="95">
        <v>7</v>
      </c>
      <c r="L298" s="96"/>
      <c r="M298" s="95">
        <v>8</v>
      </c>
      <c r="N298" s="96"/>
      <c r="O298" s="95">
        <v>9</v>
      </c>
      <c r="P298" s="96"/>
      <c r="Q298" s="95">
        <v>10</v>
      </c>
      <c r="R298" s="96"/>
      <c r="S298" s="95">
        <v>11</v>
      </c>
      <c r="T298" s="96"/>
      <c r="U298" s="95">
        <v>12</v>
      </c>
      <c r="V298" s="96"/>
      <c r="W298" s="95">
        <v>13</v>
      </c>
      <c r="X298" s="96"/>
      <c r="Y298" s="95">
        <v>14</v>
      </c>
      <c r="Z298" s="96"/>
      <c r="AA298" s="95">
        <v>15</v>
      </c>
      <c r="AB298" s="96"/>
    </row>
    <row r="299" spans="1:28" s="11" customFormat="1" ht="42">
      <c r="A299" s="1">
        <v>222</v>
      </c>
      <c r="B299" s="68" t="s">
        <v>54</v>
      </c>
      <c r="C299" s="2" t="s">
        <v>106</v>
      </c>
      <c r="D299" s="1" t="s">
        <v>106</v>
      </c>
      <c r="E299" s="1">
        <v>9.06</v>
      </c>
      <c r="F299" s="1">
        <v>9.06</v>
      </c>
      <c r="G299" s="1">
        <v>7.09</v>
      </c>
      <c r="H299" s="1">
        <v>7.09</v>
      </c>
      <c r="I299" s="1">
        <v>23.21</v>
      </c>
      <c r="J299" s="1">
        <v>23.21</v>
      </c>
      <c r="K299" s="1">
        <v>193</v>
      </c>
      <c r="L299" s="1">
        <v>193</v>
      </c>
      <c r="M299" s="1">
        <v>0.242</v>
      </c>
      <c r="N299" s="1">
        <v>0.242</v>
      </c>
      <c r="O299" s="1">
        <v>0.31</v>
      </c>
      <c r="P299" s="1">
        <v>0.31</v>
      </c>
      <c r="Q299" s="1">
        <v>0.04</v>
      </c>
      <c r="R299" s="1">
        <v>0.04</v>
      </c>
      <c r="S299" s="1">
        <v>0</v>
      </c>
      <c r="T299" s="1">
        <v>0</v>
      </c>
      <c r="U299" s="1">
        <v>127.1</v>
      </c>
      <c r="V299" s="1">
        <v>127.1</v>
      </c>
      <c r="W299" s="1">
        <v>140.57</v>
      </c>
      <c r="X299" s="1">
        <v>140.57</v>
      </c>
      <c r="Y299" s="1">
        <v>18.89</v>
      </c>
      <c r="Z299" s="1">
        <v>18.89</v>
      </c>
      <c r="AA299" s="1">
        <v>0.57</v>
      </c>
      <c r="AB299" s="1">
        <v>0.57</v>
      </c>
    </row>
    <row r="300" spans="1:28" s="11" customFormat="1" ht="14.25">
      <c r="A300" s="52">
        <v>377</v>
      </c>
      <c r="B300" s="81" t="s">
        <v>99</v>
      </c>
      <c r="C300" s="82">
        <v>200</v>
      </c>
      <c r="D300" s="52">
        <v>200</v>
      </c>
      <c r="E300" s="29">
        <v>0.13</v>
      </c>
      <c r="F300" s="29">
        <v>0.13</v>
      </c>
      <c r="G300" s="29">
        <v>0.02</v>
      </c>
      <c r="H300" s="29">
        <v>0.02</v>
      </c>
      <c r="I300" s="29">
        <v>15.2</v>
      </c>
      <c r="J300" s="29">
        <v>15.2</v>
      </c>
      <c r="K300" s="29">
        <v>62</v>
      </c>
      <c r="L300" s="29">
        <v>62</v>
      </c>
      <c r="M300" s="29">
        <v>0</v>
      </c>
      <c r="N300" s="29">
        <v>0</v>
      </c>
      <c r="O300" s="29">
        <v>2.83</v>
      </c>
      <c r="P300" s="29">
        <v>2.83</v>
      </c>
      <c r="Q300" s="29">
        <v>0</v>
      </c>
      <c r="R300" s="29">
        <v>0</v>
      </c>
      <c r="S300" s="29">
        <v>0</v>
      </c>
      <c r="T300" s="3">
        <v>0</v>
      </c>
      <c r="U300" s="29">
        <v>14.2</v>
      </c>
      <c r="V300" s="29">
        <v>14.2</v>
      </c>
      <c r="W300" s="29">
        <v>4.4</v>
      </c>
      <c r="X300" s="29">
        <v>4.4</v>
      </c>
      <c r="Y300" s="29">
        <v>2.4</v>
      </c>
      <c r="Z300" s="29">
        <v>2.4</v>
      </c>
      <c r="AA300" s="29">
        <v>0.36</v>
      </c>
      <c r="AB300" s="29">
        <v>0.36</v>
      </c>
    </row>
    <row r="301" spans="1:28" s="11" customFormat="1" ht="14.25">
      <c r="A301" s="23"/>
      <c r="B301" s="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s="11" customFormat="1" ht="14.25">
      <c r="A302" s="23"/>
      <c r="B302" s="68" t="s">
        <v>16</v>
      </c>
      <c r="C302" s="2"/>
      <c r="D302" s="2"/>
      <c r="E302" s="2">
        <f aca="true" t="shared" si="28" ref="E302:AB302">SUM(E299:E301)</f>
        <v>9.190000000000001</v>
      </c>
      <c r="F302" s="2">
        <f t="shared" si="28"/>
        <v>9.190000000000001</v>
      </c>
      <c r="G302" s="2">
        <f t="shared" si="28"/>
        <v>7.109999999999999</v>
      </c>
      <c r="H302" s="2">
        <f t="shared" si="28"/>
        <v>7.109999999999999</v>
      </c>
      <c r="I302" s="2">
        <f t="shared" si="28"/>
        <v>38.41</v>
      </c>
      <c r="J302" s="2">
        <f t="shared" si="28"/>
        <v>38.41</v>
      </c>
      <c r="K302" s="2">
        <f t="shared" si="28"/>
        <v>255</v>
      </c>
      <c r="L302" s="2">
        <f t="shared" si="28"/>
        <v>255</v>
      </c>
      <c r="M302" s="2">
        <f t="shared" si="28"/>
        <v>0.242</v>
      </c>
      <c r="N302" s="2">
        <f t="shared" si="28"/>
        <v>0.242</v>
      </c>
      <c r="O302" s="2">
        <f t="shared" si="28"/>
        <v>3.14</v>
      </c>
      <c r="P302" s="2">
        <f t="shared" si="28"/>
        <v>3.14</v>
      </c>
      <c r="Q302" s="2">
        <f t="shared" si="28"/>
        <v>0.04</v>
      </c>
      <c r="R302" s="2">
        <f t="shared" si="28"/>
        <v>0.04</v>
      </c>
      <c r="S302" s="2">
        <f t="shared" si="28"/>
        <v>0</v>
      </c>
      <c r="T302" s="2">
        <f t="shared" si="28"/>
        <v>0</v>
      </c>
      <c r="U302" s="40">
        <f t="shared" si="28"/>
        <v>141.29999999999998</v>
      </c>
      <c r="V302" s="40">
        <f t="shared" si="28"/>
        <v>141.29999999999998</v>
      </c>
      <c r="W302" s="2">
        <f t="shared" si="28"/>
        <v>144.97</v>
      </c>
      <c r="X302" s="2">
        <f t="shared" si="28"/>
        <v>144.97</v>
      </c>
      <c r="Y302" s="2">
        <f t="shared" si="28"/>
        <v>21.29</v>
      </c>
      <c r="Z302" s="2">
        <f t="shared" si="28"/>
        <v>21.29</v>
      </c>
      <c r="AA302" s="2">
        <f t="shared" si="28"/>
        <v>0.9299999999999999</v>
      </c>
      <c r="AB302" s="2">
        <f t="shared" si="28"/>
        <v>0.9299999999999999</v>
      </c>
    </row>
    <row r="303" spans="1:2" s="11" customFormat="1" ht="14.25">
      <c r="A303" s="46"/>
      <c r="B303" s="28"/>
    </row>
    <row r="304" spans="1:2" s="11" customFormat="1" ht="14.25">
      <c r="A304" s="46"/>
      <c r="B304" s="28"/>
    </row>
    <row r="305" spans="1:2" s="11" customFormat="1" ht="14.25">
      <c r="A305" s="48" t="s">
        <v>17</v>
      </c>
      <c r="B305" s="28"/>
    </row>
    <row r="306" s="11" customFormat="1" ht="14.25">
      <c r="B306" s="28"/>
    </row>
    <row r="307" spans="1:2" s="11" customFormat="1" ht="1.5" customHeight="1">
      <c r="A307" s="37" t="s">
        <v>17</v>
      </c>
      <c r="B307" s="28"/>
    </row>
    <row r="308" spans="1:28" s="11" customFormat="1" ht="14.25">
      <c r="A308" s="116" t="s">
        <v>36</v>
      </c>
      <c r="B308" s="119" t="s">
        <v>60</v>
      </c>
      <c r="C308" s="97" t="s">
        <v>37</v>
      </c>
      <c r="D308" s="98"/>
      <c r="E308" s="106" t="s">
        <v>38</v>
      </c>
      <c r="F308" s="121"/>
      <c r="G308" s="121"/>
      <c r="H308" s="121"/>
      <c r="I308" s="121"/>
      <c r="J308" s="102"/>
      <c r="K308" s="110" t="s">
        <v>44</v>
      </c>
      <c r="L308" s="111"/>
      <c r="M308" s="106" t="s">
        <v>7</v>
      </c>
      <c r="N308" s="107"/>
      <c r="O308" s="107"/>
      <c r="P308" s="107"/>
      <c r="Q308" s="107"/>
      <c r="R308" s="107"/>
      <c r="S308" s="107"/>
      <c r="T308" s="109"/>
      <c r="U308" s="106" t="s">
        <v>8</v>
      </c>
      <c r="V308" s="107"/>
      <c r="W308" s="107"/>
      <c r="X308" s="107"/>
      <c r="Y308" s="107"/>
      <c r="Z308" s="107"/>
      <c r="AA308" s="107"/>
      <c r="AB308" s="107"/>
    </row>
    <row r="309" spans="1:28" s="11" customFormat="1" ht="14.25">
      <c r="A309" s="117"/>
      <c r="B309" s="120"/>
      <c r="C309" s="99"/>
      <c r="D309" s="100"/>
      <c r="E309" s="105" t="s">
        <v>39</v>
      </c>
      <c r="F309" s="100"/>
      <c r="G309" s="101" t="s">
        <v>40</v>
      </c>
      <c r="H309" s="108"/>
      <c r="I309" s="103" t="s">
        <v>41</v>
      </c>
      <c r="J309" s="100"/>
      <c r="K309" s="112"/>
      <c r="L309" s="104"/>
      <c r="M309" s="103" t="s">
        <v>45</v>
      </c>
      <c r="N309" s="104"/>
      <c r="O309" s="105" t="s">
        <v>46</v>
      </c>
      <c r="P309" s="104"/>
      <c r="Q309" s="103" t="s">
        <v>47</v>
      </c>
      <c r="R309" s="104"/>
      <c r="S309" s="105" t="s">
        <v>48</v>
      </c>
      <c r="T309" s="100"/>
      <c r="U309" s="113" t="s">
        <v>49</v>
      </c>
      <c r="V309" s="102"/>
      <c r="W309" s="101" t="s">
        <v>50</v>
      </c>
      <c r="X309" s="102"/>
      <c r="Y309" s="113" t="s">
        <v>14</v>
      </c>
      <c r="Z309" s="102"/>
      <c r="AA309" s="101" t="s">
        <v>15</v>
      </c>
      <c r="AB309" s="102"/>
    </row>
    <row r="310" spans="1:28" s="11" customFormat="1" ht="55.5">
      <c r="A310" s="118"/>
      <c r="B310" s="16"/>
      <c r="C310" s="15" t="s">
        <v>42</v>
      </c>
      <c r="D310" s="15" t="s">
        <v>43</v>
      </c>
      <c r="E310" s="15" t="s">
        <v>42</v>
      </c>
      <c r="F310" s="15" t="s">
        <v>43</v>
      </c>
      <c r="G310" s="15" t="s">
        <v>42</v>
      </c>
      <c r="H310" s="15" t="s">
        <v>43</v>
      </c>
      <c r="I310" s="15" t="s">
        <v>42</v>
      </c>
      <c r="J310" s="15" t="s">
        <v>43</v>
      </c>
      <c r="K310" s="15" t="s">
        <v>42</v>
      </c>
      <c r="L310" s="15" t="s">
        <v>43</v>
      </c>
      <c r="M310" s="15" t="s">
        <v>42</v>
      </c>
      <c r="N310" s="15" t="s">
        <v>43</v>
      </c>
      <c r="O310" s="15" t="s">
        <v>42</v>
      </c>
      <c r="P310" s="15" t="s">
        <v>43</v>
      </c>
      <c r="Q310" s="15" t="s">
        <v>42</v>
      </c>
      <c r="R310" s="15" t="s">
        <v>43</v>
      </c>
      <c r="S310" s="15" t="s">
        <v>42</v>
      </c>
      <c r="T310" s="15" t="s">
        <v>43</v>
      </c>
      <c r="U310" s="15" t="s">
        <v>42</v>
      </c>
      <c r="V310" s="15" t="s">
        <v>43</v>
      </c>
      <c r="W310" s="15" t="s">
        <v>42</v>
      </c>
      <c r="X310" s="15" t="s">
        <v>43</v>
      </c>
      <c r="Y310" s="15" t="s">
        <v>42</v>
      </c>
      <c r="Z310" s="15" t="s">
        <v>43</v>
      </c>
      <c r="AA310" s="15" t="s">
        <v>42</v>
      </c>
      <c r="AB310" s="15" t="s">
        <v>43</v>
      </c>
    </row>
    <row r="311" spans="1:28" s="11" customFormat="1" ht="14.25">
      <c r="A311" s="14"/>
      <c r="B311" s="16">
        <v>2</v>
      </c>
      <c r="C311" s="95">
        <v>3</v>
      </c>
      <c r="D311" s="96"/>
      <c r="E311" s="95">
        <v>4</v>
      </c>
      <c r="F311" s="96"/>
      <c r="G311" s="95">
        <v>5</v>
      </c>
      <c r="H311" s="96"/>
      <c r="I311" s="95">
        <v>6</v>
      </c>
      <c r="J311" s="96"/>
      <c r="K311" s="95">
        <v>7</v>
      </c>
      <c r="L311" s="96"/>
      <c r="M311" s="95">
        <v>8</v>
      </c>
      <c r="N311" s="96"/>
      <c r="O311" s="95">
        <v>9</v>
      </c>
      <c r="P311" s="96"/>
      <c r="Q311" s="95">
        <v>10</v>
      </c>
      <c r="R311" s="96"/>
      <c r="S311" s="95">
        <v>11</v>
      </c>
      <c r="T311" s="96"/>
      <c r="U311" s="95">
        <v>12</v>
      </c>
      <c r="V311" s="96"/>
      <c r="W311" s="95">
        <v>13</v>
      </c>
      <c r="X311" s="96"/>
      <c r="Y311" s="95">
        <v>14</v>
      </c>
      <c r="Z311" s="96"/>
      <c r="AA311" s="95">
        <v>15</v>
      </c>
      <c r="AB311" s="96"/>
    </row>
    <row r="312" spans="1:28" s="11" customFormat="1" ht="14.25">
      <c r="A312" s="70">
        <v>52</v>
      </c>
      <c r="B312" s="93" t="s">
        <v>70</v>
      </c>
      <c r="C312" s="94">
        <v>40</v>
      </c>
      <c r="D312" s="94">
        <v>40</v>
      </c>
      <c r="E312" s="71">
        <v>0.9</v>
      </c>
      <c r="F312" s="71">
        <v>0.9</v>
      </c>
      <c r="G312" s="71">
        <v>3.6</v>
      </c>
      <c r="H312" s="71">
        <v>3.6</v>
      </c>
      <c r="I312" s="71">
        <v>5.1</v>
      </c>
      <c r="J312" s="71">
        <v>5.1</v>
      </c>
      <c r="K312" s="71">
        <v>55.7</v>
      </c>
      <c r="L312" s="71">
        <v>55.7</v>
      </c>
      <c r="M312" s="71">
        <v>0.01</v>
      </c>
      <c r="N312" s="71">
        <v>0.01</v>
      </c>
      <c r="O312" s="71">
        <v>8.5</v>
      </c>
      <c r="P312" s="71">
        <v>8.5</v>
      </c>
      <c r="Q312" s="71">
        <v>0</v>
      </c>
      <c r="R312" s="71">
        <v>0</v>
      </c>
      <c r="S312" s="71">
        <v>1.62</v>
      </c>
      <c r="T312" s="72">
        <v>1.62</v>
      </c>
      <c r="U312" s="71">
        <v>21.27</v>
      </c>
      <c r="V312" s="71">
        <v>21.27</v>
      </c>
      <c r="W312" s="71">
        <v>24.4</v>
      </c>
      <c r="X312" s="71">
        <v>24.4</v>
      </c>
      <c r="Y312" s="71">
        <v>12.4</v>
      </c>
      <c r="Z312" s="71">
        <v>12.4</v>
      </c>
      <c r="AA312" s="71">
        <v>0.8</v>
      </c>
      <c r="AB312" s="71">
        <v>0.8</v>
      </c>
    </row>
    <row r="313" spans="1:28" s="11" customFormat="1" ht="14.25">
      <c r="A313" s="43">
        <v>94</v>
      </c>
      <c r="B313" s="4" t="s">
        <v>34</v>
      </c>
      <c r="C313" s="1">
        <v>250</v>
      </c>
      <c r="D313" s="1">
        <v>250</v>
      </c>
      <c r="E313" s="1">
        <v>1.64</v>
      </c>
      <c r="F313" s="1">
        <v>1.64</v>
      </c>
      <c r="G313" s="1">
        <v>5.06</v>
      </c>
      <c r="H313" s="1">
        <v>5.06</v>
      </c>
      <c r="I313" s="1">
        <v>11.31</v>
      </c>
      <c r="J313" s="1">
        <v>11.31</v>
      </c>
      <c r="K313" s="1">
        <v>106</v>
      </c>
      <c r="L313" s="1">
        <v>106</v>
      </c>
      <c r="M313" s="1">
        <v>0.14</v>
      </c>
      <c r="N313" s="1">
        <v>0.14</v>
      </c>
      <c r="O313" s="1">
        <v>8.38</v>
      </c>
      <c r="P313" s="1">
        <v>8.38</v>
      </c>
      <c r="Q313" s="1">
        <v>0</v>
      </c>
      <c r="R313" s="1">
        <v>0</v>
      </c>
      <c r="S313" s="1">
        <v>0</v>
      </c>
      <c r="T313" s="1">
        <v>0</v>
      </c>
      <c r="U313" s="1">
        <v>28</v>
      </c>
      <c r="V313" s="1">
        <v>28</v>
      </c>
      <c r="W313" s="1">
        <v>54.13</v>
      </c>
      <c r="X313" s="1">
        <v>54.13</v>
      </c>
      <c r="Y313" s="1">
        <v>21.08</v>
      </c>
      <c r="Z313" s="1">
        <v>21.08</v>
      </c>
      <c r="AA313" s="1">
        <v>0.9</v>
      </c>
      <c r="AB313" s="1">
        <v>0.9</v>
      </c>
    </row>
    <row r="314" spans="1:28" s="11" customFormat="1" ht="14.25">
      <c r="A314" s="2">
        <v>269</v>
      </c>
      <c r="B314" s="4" t="s">
        <v>96</v>
      </c>
      <c r="C314" s="1">
        <v>50</v>
      </c>
      <c r="D314" s="1">
        <v>50</v>
      </c>
      <c r="E314" s="1">
        <v>7.09</v>
      </c>
      <c r="F314" s="1">
        <v>7.09</v>
      </c>
      <c r="G314" s="1">
        <v>8.43</v>
      </c>
      <c r="H314" s="1">
        <v>8.43</v>
      </c>
      <c r="I314" s="1">
        <v>8.71</v>
      </c>
      <c r="J314" s="1">
        <v>8.71</v>
      </c>
      <c r="K314" s="1">
        <v>140</v>
      </c>
      <c r="L314" s="1">
        <v>140</v>
      </c>
      <c r="M314" s="1">
        <v>0.125</v>
      </c>
      <c r="N314" s="1">
        <v>0.125</v>
      </c>
      <c r="O314" s="1">
        <v>0.36</v>
      </c>
      <c r="P314" s="1">
        <v>0.36</v>
      </c>
      <c r="Q314" s="1">
        <v>0.02</v>
      </c>
      <c r="R314" s="1">
        <v>0.02</v>
      </c>
      <c r="S314" s="1">
        <v>0</v>
      </c>
      <c r="T314" s="1">
        <v>0</v>
      </c>
      <c r="U314" s="1">
        <v>40.52</v>
      </c>
      <c r="V314" s="1">
        <v>40.52</v>
      </c>
      <c r="W314" s="1">
        <v>102.8</v>
      </c>
      <c r="X314" s="1">
        <v>102.8</v>
      </c>
      <c r="Y314" s="1">
        <v>22.64</v>
      </c>
      <c r="Z314" s="1">
        <v>22.64</v>
      </c>
      <c r="AA314" s="1">
        <v>0.81</v>
      </c>
      <c r="AB314" s="1">
        <v>0.81</v>
      </c>
    </row>
    <row r="315" spans="1:28" s="11" customFormat="1" ht="14.25">
      <c r="A315" s="1">
        <v>312</v>
      </c>
      <c r="B315" s="4" t="s">
        <v>30</v>
      </c>
      <c r="C315" s="1">
        <v>150</v>
      </c>
      <c r="D315" s="1">
        <v>150</v>
      </c>
      <c r="E315" s="1">
        <v>3.06</v>
      </c>
      <c r="F315" s="1">
        <v>3.06</v>
      </c>
      <c r="G315" s="1">
        <v>4.8</v>
      </c>
      <c r="H315" s="1">
        <v>4.8</v>
      </c>
      <c r="I315" s="1">
        <v>20.43</v>
      </c>
      <c r="J315" s="1">
        <v>20.43</v>
      </c>
      <c r="K315" s="1">
        <v>136.6</v>
      </c>
      <c r="L315" s="1">
        <v>136.6</v>
      </c>
      <c r="M315" s="1">
        <v>1.47</v>
      </c>
      <c r="N315" s="1">
        <v>1.47</v>
      </c>
      <c r="O315" s="1">
        <v>18.15</v>
      </c>
      <c r="P315" s="1">
        <v>18.15</v>
      </c>
      <c r="Q315" s="17">
        <v>0</v>
      </c>
      <c r="R315" s="17">
        <v>0</v>
      </c>
      <c r="S315" s="1">
        <v>0</v>
      </c>
      <c r="T315" s="1">
        <v>0</v>
      </c>
      <c r="U315" s="1">
        <v>36.98</v>
      </c>
      <c r="V315" s="1">
        <v>36.98</v>
      </c>
      <c r="W315" s="1">
        <v>86.6</v>
      </c>
      <c r="X315" s="1">
        <v>86.6</v>
      </c>
      <c r="Y315" s="1">
        <v>27.75</v>
      </c>
      <c r="Z315" s="1">
        <v>27.75</v>
      </c>
      <c r="AA315" s="1">
        <v>1</v>
      </c>
      <c r="AB315" s="1">
        <v>1</v>
      </c>
    </row>
    <row r="316" spans="1:28" s="11" customFormat="1" ht="14.25">
      <c r="A316" s="74">
        <v>350</v>
      </c>
      <c r="B316" s="79" t="s">
        <v>77</v>
      </c>
      <c r="C316" s="74">
        <v>200</v>
      </c>
      <c r="D316" s="74">
        <v>200</v>
      </c>
      <c r="E316" s="72">
        <v>0.16</v>
      </c>
      <c r="F316" s="75">
        <v>0.16</v>
      </c>
      <c r="G316" s="72">
        <v>0.08</v>
      </c>
      <c r="H316" s="72">
        <v>0.08</v>
      </c>
      <c r="I316" s="72">
        <v>21.52</v>
      </c>
      <c r="J316" s="72">
        <v>21.52</v>
      </c>
      <c r="K316" s="72">
        <v>162</v>
      </c>
      <c r="L316" s="72">
        <v>162</v>
      </c>
      <c r="M316" s="72">
        <v>0.2</v>
      </c>
      <c r="N316" s="72">
        <v>0.2</v>
      </c>
      <c r="O316" s="72">
        <v>24</v>
      </c>
      <c r="P316" s="72">
        <v>24</v>
      </c>
      <c r="Q316" s="72">
        <v>0</v>
      </c>
      <c r="R316" s="72">
        <v>0</v>
      </c>
      <c r="S316" s="72">
        <v>0.2</v>
      </c>
      <c r="T316" s="72">
        <v>0.2</v>
      </c>
      <c r="U316" s="72">
        <v>8.2</v>
      </c>
      <c r="V316" s="72">
        <v>8.2</v>
      </c>
      <c r="W316" s="72">
        <v>9</v>
      </c>
      <c r="X316" s="72">
        <v>9</v>
      </c>
      <c r="Y316" s="72">
        <v>4.4</v>
      </c>
      <c r="Z316" s="72">
        <v>4.4</v>
      </c>
      <c r="AA316" s="72">
        <v>0.14</v>
      </c>
      <c r="AB316" s="72">
        <v>0.14</v>
      </c>
    </row>
    <row r="317" spans="1:28" s="11" customFormat="1" ht="14.25">
      <c r="A317" s="1" t="s">
        <v>52</v>
      </c>
      <c r="B317" s="4" t="s">
        <v>91</v>
      </c>
      <c r="C317" s="3">
        <v>30</v>
      </c>
      <c r="D317" s="3">
        <v>30</v>
      </c>
      <c r="E317" s="3">
        <v>1.66</v>
      </c>
      <c r="F317" s="3">
        <v>1.66</v>
      </c>
      <c r="G317" s="3">
        <v>0.3</v>
      </c>
      <c r="H317" s="3">
        <v>0.3</v>
      </c>
      <c r="I317" s="3">
        <v>9.62</v>
      </c>
      <c r="J317" s="3">
        <v>9.62</v>
      </c>
      <c r="K317" s="3">
        <v>57</v>
      </c>
      <c r="L317" s="3">
        <v>57</v>
      </c>
      <c r="M317" s="3">
        <v>0.05</v>
      </c>
      <c r="N317" s="3">
        <v>0.05</v>
      </c>
      <c r="O317" s="3">
        <v>0</v>
      </c>
      <c r="P317" s="3">
        <v>0</v>
      </c>
      <c r="Q317" s="3">
        <v>0</v>
      </c>
      <c r="R317" s="3">
        <v>0</v>
      </c>
      <c r="S317" s="3">
        <v>0.42</v>
      </c>
      <c r="T317" s="3">
        <v>0.42</v>
      </c>
      <c r="U317" s="3">
        <v>10.5</v>
      </c>
      <c r="V317" s="3">
        <v>10.5</v>
      </c>
      <c r="W317" s="3">
        <v>47.4</v>
      </c>
      <c r="X317" s="3">
        <v>47.4</v>
      </c>
      <c r="Y317" s="3">
        <v>14.1</v>
      </c>
      <c r="Z317" s="3">
        <v>14.1</v>
      </c>
      <c r="AA317" s="3">
        <v>1.18</v>
      </c>
      <c r="AB317" s="3">
        <v>1.18</v>
      </c>
    </row>
    <row r="318" spans="1:28" s="11" customFormat="1" ht="14.25">
      <c r="A318" s="1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s="11" customFormat="1" ht="14.25">
      <c r="A319" s="23"/>
      <c r="B319" s="24" t="s">
        <v>16</v>
      </c>
      <c r="C319" s="2"/>
      <c r="D319" s="2"/>
      <c r="E319" s="2">
        <f>SUM(E312:E318)</f>
        <v>14.51</v>
      </c>
      <c r="F319" s="2">
        <f aca="true" t="shared" si="29" ref="F319:AB319">SUM(F312:F318)</f>
        <v>14.51</v>
      </c>
      <c r="G319" s="2">
        <f t="shared" si="29"/>
        <v>22.27</v>
      </c>
      <c r="H319" s="2">
        <f t="shared" si="29"/>
        <v>22.27</v>
      </c>
      <c r="I319" s="2">
        <f t="shared" si="29"/>
        <v>76.69</v>
      </c>
      <c r="J319" s="2">
        <f t="shared" si="29"/>
        <v>76.69</v>
      </c>
      <c r="K319" s="2">
        <f t="shared" si="29"/>
        <v>657.3</v>
      </c>
      <c r="L319" s="2">
        <f t="shared" si="29"/>
        <v>657.3</v>
      </c>
      <c r="M319" s="2">
        <f t="shared" si="29"/>
        <v>1.995</v>
      </c>
      <c r="N319" s="2">
        <f t="shared" si="29"/>
        <v>1.995</v>
      </c>
      <c r="O319" s="2">
        <f t="shared" si="29"/>
        <v>59.39</v>
      </c>
      <c r="P319" s="2">
        <f t="shared" si="29"/>
        <v>59.39</v>
      </c>
      <c r="Q319" s="2">
        <f t="shared" si="29"/>
        <v>0.02</v>
      </c>
      <c r="R319" s="2">
        <f t="shared" si="29"/>
        <v>0.02</v>
      </c>
      <c r="S319" s="2">
        <f t="shared" si="29"/>
        <v>2.24</v>
      </c>
      <c r="T319" s="2">
        <f t="shared" si="29"/>
        <v>2.24</v>
      </c>
      <c r="U319" s="2">
        <f t="shared" si="29"/>
        <v>145.46999999999997</v>
      </c>
      <c r="V319" s="2">
        <f t="shared" si="29"/>
        <v>145.46999999999997</v>
      </c>
      <c r="W319" s="2">
        <f t="shared" si="29"/>
        <v>324.3299999999999</v>
      </c>
      <c r="X319" s="2">
        <f t="shared" si="29"/>
        <v>324.3299999999999</v>
      </c>
      <c r="Y319" s="2">
        <f t="shared" si="29"/>
        <v>102.37</v>
      </c>
      <c r="Z319" s="2">
        <f t="shared" si="29"/>
        <v>102.37</v>
      </c>
      <c r="AA319" s="2">
        <f t="shared" si="29"/>
        <v>4.83</v>
      </c>
      <c r="AB319" s="2">
        <f t="shared" si="29"/>
        <v>4.83</v>
      </c>
    </row>
    <row r="320" spans="1:28" s="11" customFormat="1" ht="14.25">
      <c r="A320" s="46"/>
      <c r="B320" s="34" t="s">
        <v>73</v>
      </c>
      <c r="C320" s="32"/>
      <c r="D320" s="32"/>
      <c r="E320" s="32">
        <f aca="true" t="shared" si="30" ref="E320:AB320">SUM(E302,E319)</f>
        <v>23.700000000000003</v>
      </c>
      <c r="F320" s="32">
        <f t="shared" si="30"/>
        <v>23.700000000000003</v>
      </c>
      <c r="G320" s="32">
        <f t="shared" si="30"/>
        <v>29.38</v>
      </c>
      <c r="H320" s="32">
        <f t="shared" si="30"/>
        <v>29.38</v>
      </c>
      <c r="I320" s="32">
        <f t="shared" si="30"/>
        <v>115.1</v>
      </c>
      <c r="J320" s="32">
        <f t="shared" si="30"/>
        <v>115.1</v>
      </c>
      <c r="K320" s="32">
        <f t="shared" si="30"/>
        <v>912.3</v>
      </c>
      <c r="L320" s="32">
        <f t="shared" si="30"/>
        <v>912.3</v>
      </c>
      <c r="M320" s="32">
        <f t="shared" si="30"/>
        <v>2.237</v>
      </c>
      <c r="N320" s="32">
        <f t="shared" si="30"/>
        <v>2.237</v>
      </c>
      <c r="O320" s="32">
        <f t="shared" si="30"/>
        <v>62.53</v>
      </c>
      <c r="P320" s="32">
        <f t="shared" si="30"/>
        <v>62.53</v>
      </c>
      <c r="Q320" s="32">
        <f t="shared" si="30"/>
        <v>0.06</v>
      </c>
      <c r="R320" s="32">
        <f t="shared" si="30"/>
        <v>0.06</v>
      </c>
      <c r="S320" s="32">
        <f t="shared" si="30"/>
        <v>2.24</v>
      </c>
      <c r="T320" s="32">
        <f t="shared" si="30"/>
        <v>2.24</v>
      </c>
      <c r="U320" s="32">
        <f t="shared" si="30"/>
        <v>286.77</v>
      </c>
      <c r="V320" s="32">
        <f t="shared" si="30"/>
        <v>286.77</v>
      </c>
      <c r="W320" s="32">
        <f t="shared" si="30"/>
        <v>469.29999999999995</v>
      </c>
      <c r="X320" s="32">
        <f t="shared" si="30"/>
        <v>469.29999999999995</v>
      </c>
      <c r="Y320" s="32">
        <f t="shared" si="30"/>
        <v>123.66</v>
      </c>
      <c r="Z320" s="32">
        <f t="shared" si="30"/>
        <v>123.66</v>
      </c>
      <c r="AA320" s="32">
        <f t="shared" si="30"/>
        <v>5.76</v>
      </c>
      <c r="AB320" s="32">
        <f t="shared" si="30"/>
        <v>5.76</v>
      </c>
    </row>
    <row r="321" spans="1:28" s="11" customFormat="1" ht="14.25">
      <c r="A321" s="46"/>
      <c r="B321" s="47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</row>
    <row r="322" spans="1:28" s="11" customFormat="1" ht="14.25">
      <c r="A322" s="46"/>
      <c r="B322" s="47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</row>
    <row r="323" spans="1:21" s="11" customFormat="1" ht="18" customHeight="1">
      <c r="A323" s="46"/>
      <c r="B323" s="47"/>
      <c r="C323" s="46"/>
      <c r="D323" s="46"/>
      <c r="E323" s="46"/>
      <c r="F323" s="46"/>
      <c r="G323" s="46"/>
      <c r="H323" s="46"/>
      <c r="I323" s="46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</row>
    <row r="324" s="11" customFormat="1" ht="14.25">
      <c r="AC324"/>
    </row>
  </sheetData>
  <sheetProtection/>
  <mergeCells count="624">
    <mergeCell ref="C21:D21"/>
    <mergeCell ref="G276:H276"/>
    <mergeCell ref="G67:H67"/>
    <mergeCell ref="G47:H47"/>
    <mergeCell ref="G157:H157"/>
    <mergeCell ref="E202:F202"/>
    <mergeCell ref="G202:H202"/>
    <mergeCell ref="C202:D202"/>
    <mergeCell ref="C139:D139"/>
    <mergeCell ref="C128:D128"/>
    <mergeCell ref="C111:D111"/>
    <mergeCell ref="C100:D100"/>
    <mergeCell ref="C221:D221"/>
    <mergeCell ref="M190:N190"/>
    <mergeCell ref="E232:F232"/>
    <mergeCell ref="I202:J202"/>
    <mergeCell ref="E221:F221"/>
    <mergeCell ref="G221:H221"/>
    <mergeCell ref="K159:L159"/>
    <mergeCell ref="E190:F190"/>
    <mergeCell ref="G190:H190"/>
    <mergeCell ref="I190:J190"/>
    <mergeCell ref="I171:J171"/>
    <mergeCell ref="E171:F171"/>
    <mergeCell ref="G171:H171"/>
    <mergeCell ref="N272:T272"/>
    <mergeCell ref="K171:L171"/>
    <mergeCell ref="Q188:R188"/>
    <mergeCell ref="S188:T188"/>
    <mergeCell ref="K187:L188"/>
    <mergeCell ref="S190:T190"/>
    <mergeCell ref="K199:L200"/>
    <mergeCell ref="K190:L190"/>
    <mergeCell ref="Y139:Z139"/>
    <mergeCell ref="AA139:AB139"/>
    <mergeCell ref="W139:X139"/>
    <mergeCell ref="K139:L139"/>
    <mergeCell ref="M139:N139"/>
    <mergeCell ref="O139:P139"/>
    <mergeCell ref="U139:V139"/>
    <mergeCell ref="Q139:R139"/>
    <mergeCell ref="S139:T139"/>
    <mergeCell ref="AA137:AB137"/>
    <mergeCell ref="U137:V137"/>
    <mergeCell ref="I137:J137"/>
    <mergeCell ref="M137:N137"/>
    <mergeCell ref="O137:P137"/>
    <mergeCell ref="Q137:R137"/>
    <mergeCell ref="Y137:Z137"/>
    <mergeCell ref="K136:L137"/>
    <mergeCell ref="A136:A137"/>
    <mergeCell ref="B136:B137"/>
    <mergeCell ref="C136:D137"/>
    <mergeCell ref="E136:J136"/>
    <mergeCell ref="E137:F137"/>
    <mergeCell ref="E139:F139"/>
    <mergeCell ref="G139:H139"/>
    <mergeCell ref="I139:J139"/>
    <mergeCell ref="G137:H137"/>
    <mergeCell ref="AA126:AB126"/>
    <mergeCell ref="M126:N126"/>
    <mergeCell ref="K125:L126"/>
    <mergeCell ref="M125:T125"/>
    <mergeCell ref="E128:F128"/>
    <mergeCell ref="G128:H128"/>
    <mergeCell ref="I128:J128"/>
    <mergeCell ref="K128:L128"/>
    <mergeCell ref="I126:J126"/>
    <mergeCell ref="Q126:R126"/>
    <mergeCell ref="S126:T126"/>
    <mergeCell ref="Y128:Z128"/>
    <mergeCell ref="M128:N128"/>
    <mergeCell ref="O126:P126"/>
    <mergeCell ref="U126:V126"/>
    <mergeCell ref="W128:X128"/>
    <mergeCell ref="O128:P128"/>
    <mergeCell ref="S137:T137"/>
    <mergeCell ref="W137:X137"/>
    <mergeCell ref="Q128:R128"/>
    <mergeCell ref="S128:T128"/>
    <mergeCell ref="U128:V128"/>
    <mergeCell ref="W111:X111"/>
    <mergeCell ref="U125:AB125"/>
    <mergeCell ref="M136:T136"/>
    <mergeCell ref="AA128:AB128"/>
    <mergeCell ref="W126:X126"/>
    <mergeCell ref="Y111:Z111"/>
    <mergeCell ref="K111:L111"/>
    <mergeCell ref="M111:N111"/>
    <mergeCell ref="A125:A126"/>
    <mergeCell ref="B125:B126"/>
    <mergeCell ref="C125:D126"/>
    <mergeCell ref="E125:J125"/>
    <mergeCell ref="E126:F126"/>
    <mergeCell ref="G126:H126"/>
    <mergeCell ref="G111:H111"/>
    <mergeCell ref="I111:J111"/>
    <mergeCell ref="E109:F109"/>
    <mergeCell ref="G109:H109"/>
    <mergeCell ref="I109:J109"/>
    <mergeCell ref="M109:N109"/>
    <mergeCell ref="E111:F111"/>
    <mergeCell ref="U109:V109"/>
    <mergeCell ref="S111:T111"/>
    <mergeCell ref="U111:V111"/>
    <mergeCell ref="E100:F100"/>
    <mergeCell ref="G100:H100"/>
    <mergeCell ref="K100:L100"/>
    <mergeCell ref="O100:P100"/>
    <mergeCell ref="I100:J100"/>
    <mergeCell ref="O111:P111"/>
    <mergeCell ref="Q111:R111"/>
    <mergeCell ref="M98:N98"/>
    <mergeCell ref="Q100:R100"/>
    <mergeCell ref="M100:N100"/>
    <mergeCell ref="K97:L98"/>
    <mergeCell ref="M97:T97"/>
    <mergeCell ref="O109:P109"/>
    <mergeCell ref="S98:T98"/>
    <mergeCell ref="O98:P98"/>
    <mergeCell ref="Q98:R98"/>
    <mergeCell ref="S100:T100"/>
    <mergeCell ref="E98:F98"/>
    <mergeCell ref="A97:A98"/>
    <mergeCell ref="B97:B98"/>
    <mergeCell ref="C97:D98"/>
    <mergeCell ref="E97:J97"/>
    <mergeCell ref="G98:H98"/>
    <mergeCell ref="M10:N10"/>
    <mergeCell ref="O36:P36"/>
    <mergeCell ref="Q36:R36"/>
    <mergeCell ref="K80:L80"/>
    <mergeCell ref="M80:N80"/>
    <mergeCell ref="Y21:Z21"/>
    <mergeCell ref="S47:T47"/>
    <mergeCell ref="Q38:R38"/>
    <mergeCell ref="U19:V19"/>
    <mergeCell ref="W19:X19"/>
    <mergeCell ref="U21:V21"/>
    <mergeCell ref="W21:X21"/>
    <mergeCell ref="Y36:Z36"/>
    <mergeCell ref="I80:J80"/>
    <mergeCell ref="U35:AB35"/>
    <mergeCell ref="AA36:AB36"/>
    <mergeCell ref="W36:X36"/>
    <mergeCell ref="AA21:AB21"/>
    <mergeCell ref="O80:P80"/>
    <mergeCell ref="M46:T46"/>
    <mergeCell ref="Y19:Z19"/>
    <mergeCell ref="S10:T10"/>
    <mergeCell ref="U10:V10"/>
    <mergeCell ref="W10:X10"/>
    <mergeCell ref="Y10:Z10"/>
    <mergeCell ref="U18:AB18"/>
    <mergeCell ref="AA10:AB10"/>
    <mergeCell ref="M18:T18"/>
    <mergeCell ref="AA19:AB19"/>
    <mergeCell ref="Q10:R10"/>
    <mergeCell ref="AA8:AB8"/>
    <mergeCell ref="U7:AB7"/>
    <mergeCell ref="U8:V8"/>
    <mergeCell ref="A7:A8"/>
    <mergeCell ref="S8:T8"/>
    <mergeCell ref="B7:B8"/>
    <mergeCell ref="C7:D8"/>
    <mergeCell ref="M7:T7"/>
    <mergeCell ref="Q8:R8"/>
    <mergeCell ref="W8:X8"/>
    <mergeCell ref="Y8:Z8"/>
    <mergeCell ref="E7:J7"/>
    <mergeCell ref="O10:P10"/>
    <mergeCell ref="E8:F8"/>
    <mergeCell ref="G8:H8"/>
    <mergeCell ref="O8:P8"/>
    <mergeCell ref="K7:L8"/>
    <mergeCell ref="M8:N8"/>
    <mergeCell ref="I8:J8"/>
    <mergeCell ref="E10:F10"/>
    <mergeCell ref="K10:L10"/>
    <mergeCell ref="C10:D10"/>
    <mergeCell ref="A18:A19"/>
    <mergeCell ref="B18:B19"/>
    <mergeCell ref="C18:D19"/>
    <mergeCell ref="G10:H10"/>
    <mergeCell ref="I10:J10"/>
    <mergeCell ref="E18:J18"/>
    <mergeCell ref="E19:F19"/>
    <mergeCell ref="G19:H19"/>
    <mergeCell ref="I19:J19"/>
    <mergeCell ref="Q19:R19"/>
    <mergeCell ref="S19:T19"/>
    <mergeCell ref="E21:F21"/>
    <mergeCell ref="G21:H21"/>
    <mergeCell ref="I21:J21"/>
    <mergeCell ref="K21:L21"/>
    <mergeCell ref="M19:N19"/>
    <mergeCell ref="O19:P19"/>
    <mergeCell ref="K18:L19"/>
    <mergeCell ref="K35:L36"/>
    <mergeCell ref="M35:T35"/>
    <mergeCell ref="S36:T36"/>
    <mergeCell ref="M36:N36"/>
    <mergeCell ref="Q21:R21"/>
    <mergeCell ref="S21:T21"/>
    <mergeCell ref="M21:N21"/>
    <mergeCell ref="O21:P21"/>
    <mergeCell ref="E36:F36"/>
    <mergeCell ref="G36:H36"/>
    <mergeCell ref="I36:J36"/>
    <mergeCell ref="A35:A36"/>
    <mergeCell ref="B35:B36"/>
    <mergeCell ref="E35:J35"/>
    <mergeCell ref="Y38:Z38"/>
    <mergeCell ref="W38:X38"/>
    <mergeCell ref="S38:T38"/>
    <mergeCell ref="C38:D38"/>
    <mergeCell ref="E38:F38"/>
    <mergeCell ref="G38:H38"/>
    <mergeCell ref="I38:J38"/>
    <mergeCell ref="U36:V36"/>
    <mergeCell ref="U38:V38"/>
    <mergeCell ref="A46:A47"/>
    <mergeCell ref="B46:B47"/>
    <mergeCell ref="E46:J46"/>
    <mergeCell ref="I47:J47"/>
    <mergeCell ref="K38:L38"/>
    <mergeCell ref="M38:N38"/>
    <mergeCell ref="O38:P38"/>
    <mergeCell ref="C35:D36"/>
    <mergeCell ref="C49:D49"/>
    <mergeCell ref="E49:F49"/>
    <mergeCell ref="G49:H49"/>
    <mergeCell ref="E47:F47"/>
    <mergeCell ref="C46:D47"/>
    <mergeCell ref="AA38:AB38"/>
    <mergeCell ref="I49:J49"/>
    <mergeCell ref="U49:V49"/>
    <mergeCell ref="Q47:R47"/>
    <mergeCell ref="O49:P49"/>
    <mergeCell ref="Q49:R49"/>
    <mergeCell ref="K46:L47"/>
    <mergeCell ref="K49:L49"/>
    <mergeCell ref="W47:X47"/>
    <mergeCell ref="U46:AB46"/>
    <mergeCell ref="Y47:Z47"/>
    <mergeCell ref="AA47:AB47"/>
    <mergeCell ref="U47:V47"/>
    <mergeCell ref="S49:T49"/>
    <mergeCell ref="AA49:AB49"/>
    <mergeCell ref="W49:X49"/>
    <mergeCell ref="Y49:Z49"/>
    <mergeCell ref="O47:P47"/>
    <mergeCell ref="M47:N47"/>
    <mergeCell ref="M49:N49"/>
    <mergeCell ref="O65:P65"/>
    <mergeCell ref="M64:T64"/>
    <mergeCell ref="W65:X65"/>
    <mergeCell ref="U65:V65"/>
    <mergeCell ref="S65:T65"/>
    <mergeCell ref="U64:AB64"/>
    <mergeCell ref="Y65:Z65"/>
    <mergeCell ref="A64:A65"/>
    <mergeCell ref="B64:B65"/>
    <mergeCell ref="E65:F65"/>
    <mergeCell ref="Q80:R80"/>
    <mergeCell ref="S80:T80"/>
    <mergeCell ref="Q65:R65"/>
    <mergeCell ref="M77:T77"/>
    <mergeCell ref="Q78:R78"/>
    <mergeCell ref="S67:T67"/>
    <mergeCell ref="M78:N78"/>
    <mergeCell ref="G65:H65"/>
    <mergeCell ref="E64:J64"/>
    <mergeCell ref="C64:D65"/>
    <mergeCell ref="I65:J65"/>
    <mergeCell ref="K77:L78"/>
    <mergeCell ref="I78:J78"/>
    <mergeCell ref="O78:P78"/>
    <mergeCell ref="W67:X67"/>
    <mergeCell ref="U77:AB77"/>
    <mergeCell ref="I67:J67"/>
    <mergeCell ref="M67:N67"/>
    <mergeCell ref="O67:P67"/>
    <mergeCell ref="M65:N65"/>
    <mergeCell ref="AA67:AB67"/>
    <mergeCell ref="U67:V67"/>
    <mergeCell ref="Y67:Z67"/>
    <mergeCell ref="K64:L65"/>
    <mergeCell ref="AA100:AB100"/>
    <mergeCell ref="AA98:AB98"/>
    <mergeCell ref="U97:AB97"/>
    <mergeCell ref="U98:V98"/>
    <mergeCell ref="U100:V100"/>
    <mergeCell ref="W98:X98"/>
    <mergeCell ref="Y98:Z98"/>
    <mergeCell ref="W100:X100"/>
    <mergeCell ref="Y100:Z100"/>
    <mergeCell ref="AA78:AB78"/>
    <mergeCell ref="S78:T78"/>
    <mergeCell ref="Y78:Z78"/>
    <mergeCell ref="W80:X80"/>
    <mergeCell ref="U78:V78"/>
    <mergeCell ref="AA80:AB80"/>
    <mergeCell ref="Y80:Z80"/>
    <mergeCell ref="U80:V80"/>
    <mergeCell ref="E108:J108"/>
    <mergeCell ref="AA65:AB65"/>
    <mergeCell ref="W78:X78"/>
    <mergeCell ref="K67:L67"/>
    <mergeCell ref="Q67:R67"/>
    <mergeCell ref="A77:A78"/>
    <mergeCell ref="B77:B78"/>
    <mergeCell ref="C77:D78"/>
    <mergeCell ref="E77:J77"/>
    <mergeCell ref="E80:F80"/>
    <mergeCell ref="C80:D80"/>
    <mergeCell ref="W157:X157"/>
    <mergeCell ref="Y157:Z157"/>
    <mergeCell ref="W109:X109"/>
    <mergeCell ref="Y109:Z109"/>
    <mergeCell ref="U156:AB156"/>
    <mergeCell ref="AA109:AB109"/>
    <mergeCell ref="AA111:AB111"/>
    <mergeCell ref="Y126:Z126"/>
    <mergeCell ref="U136:AB136"/>
    <mergeCell ref="A108:A109"/>
    <mergeCell ref="B108:B109"/>
    <mergeCell ref="C108:D109"/>
    <mergeCell ref="U157:V157"/>
    <mergeCell ref="A156:A157"/>
    <mergeCell ref="Q109:R109"/>
    <mergeCell ref="S109:T109"/>
    <mergeCell ref="K108:L109"/>
    <mergeCell ref="M108:T108"/>
    <mergeCell ref="U108:AB108"/>
    <mergeCell ref="B156:B157"/>
    <mergeCell ref="C156:D157"/>
    <mergeCell ref="E156:J156"/>
    <mergeCell ref="C67:D67"/>
    <mergeCell ref="E78:F78"/>
    <mergeCell ref="G78:H78"/>
    <mergeCell ref="E157:F157"/>
    <mergeCell ref="E67:F67"/>
    <mergeCell ref="G80:H80"/>
    <mergeCell ref="I98:J98"/>
    <mergeCell ref="K156:L157"/>
    <mergeCell ref="M156:T156"/>
    <mergeCell ref="M157:N157"/>
    <mergeCell ref="I157:J157"/>
    <mergeCell ref="S159:T159"/>
    <mergeCell ref="O157:P157"/>
    <mergeCell ref="Q157:R157"/>
    <mergeCell ref="S157:T157"/>
    <mergeCell ref="M168:T168"/>
    <mergeCell ref="M169:N169"/>
    <mergeCell ref="O169:P169"/>
    <mergeCell ref="Q169:R169"/>
    <mergeCell ref="S169:T169"/>
    <mergeCell ref="E168:J168"/>
    <mergeCell ref="AA157:AB157"/>
    <mergeCell ref="E159:F159"/>
    <mergeCell ref="G159:H159"/>
    <mergeCell ref="I159:J159"/>
    <mergeCell ref="M159:N159"/>
    <mergeCell ref="O159:P159"/>
    <mergeCell ref="Y159:Z159"/>
    <mergeCell ref="Q159:R159"/>
    <mergeCell ref="U159:V159"/>
    <mergeCell ref="W159:X159"/>
    <mergeCell ref="AA159:AB159"/>
    <mergeCell ref="Y169:Z169"/>
    <mergeCell ref="S171:T171"/>
    <mergeCell ref="U171:V171"/>
    <mergeCell ref="A168:A169"/>
    <mergeCell ref="U168:AB168"/>
    <mergeCell ref="E169:F169"/>
    <mergeCell ref="G169:H169"/>
    <mergeCell ref="I169:J169"/>
    <mergeCell ref="U169:V169"/>
    <mergeCell ref="W171:X171"/>
    <mergeCell ref="AA171:AB171"/>
    <mergeCell ref="B168:B169"/>
    <mergeCell ref="M171:N171"/>
    <mergeCell ref="O171:P171"/>
    <mergeCell ref="Q171:R171"/>
    <mergeCell ref="Y171:Z171"/>
    <mergeCell ref="W169:X169"/>
    <mergeCell ref="K168:L169"/>
    <mergeCell ref="AA169:AB169"/>
    <mergeCell ref="Y188:Z188"/>
    <mergeCell ref="AA188:AB188"/>
    <mergeCell ref="U187:AB187"/>
    <mergeCell ref="M188:N188"/>
    <mergeCell ref="U188:V188"/>
    <mergeCell ref="W188:X188"/>
    <mergeCell ref="O188:P188"/>
    <mergeCell ref="M187:T187"/>
    <mergeCell ref="A187:A188"/>
    <mergeCell ref="B187:B188"/>
    <mergeCell ref="C187:D188"/>
    <mergeCell ref="E187:J187"/>
    <mergeCell ref="E188:F188"/>
    <mergeCell ref="G188:H188"/>
    <mergeCell ref="I188:J188"/>
    <mergeCell ref="A199:A200"/>
    <mergeCell ref="B199:B200"/>
    <mergeCell ref="C199:D200"/>
    <mergeCell ref="E199:J199"/>
    <mergeCell ref="E200:F200"/>
    <mergeCell ref="G200:H200"/>
    <mergeCell ref="I200:J200"/>
    <mergeCell ref="O190:P190"/>
    <mergeCell ref="Q190:R190"/>
    <mergeCell ref="W200:X200"/>
    <mergeCell ref="W190:X190"/>
    <mergeCell ref="Y200:Z200"/>
    <mergeCell ref="AA200:AB200"/>
    <mergeCell ref="Y190:Z190"/>
    <mergeCell ref="AA190:AB190"/>
    <mergeCell ref="U199:AB199"/>
    <mergeCell ref="U190:V190"/>
    <mergeCell ref="M199:T199"/>
    <mergeCell ref="M200:N200"/>
    <mergeCell ref="O200:P200"/>
    <mergeCell ref="U200:V200"/>
    <mergeCell ref="Q200:R200"/>
    <mergeCell ref="S200:T200"/>
    <mergeCell ref="AA202:AB202"/>
    <mergeCell ref="M202:N202"/>
    <mergeCell ref="K202:L202"/>
    <mergeCell ref="W202:X202"/>
    <mergeCell ref="O202:P202"/>
    <mergeCell ref="Q202:R202"/>
    <mergeCell ref="S202:T202"/>
    <mergeCell ref="U202:V202"/>
    <mergeCell ref="Y202:Z202"/>
    <mergeCell ref="U218:AB218"/>
    <mergeCell ref="E219:F219"/>
    <mergeCell ref="G219:H219"/>
    <mergeCell ref="Q219:R219"/>
    <mergeCell ref="S219:T219"/>
    <mergeCell ref="E218:J218"/>
    <mergeCell ref="AA219:AB219"/>
    <mergeCell ref="U219:V219"/>
    <mergeCell ref="M219:N219"/>
    <mergeCell ref="I221:J221"/>
    <mergeCell ref="Y219:Z219"/>
    <mergeCell ref="W219:X219"/>
    <mergeCell ref="S221:T221"/>
    <mergeCell ref="U221:V221"/>
    <mergeCell ref="W221:X221"/>
    <mergeCell ref="O219:P219"/>
    <mergeCell ref="K218:L219"/>
    <mergeCell ref="M218:T218"/>
    <mergeCell ref="I219:J219"/>
    <mergeCell ref="K221:L221"/>
    <mergeCell ref="M221:N221"/>
    <mergeCell ref="O221:P221"/>
    <mergeCell ref="Q221:R221"/>
    <mergeCell ref="AA221:AB221"/>
    <mergeCell ref="Y221:Z221"/>
    <mergeCell ref="K234:L234"/>
    <mergeCell ref="U231:AB231"/>
    <mergeCell ref="K231:L232"/>
    <mergeCell ref="M234:N234"/>
    <mergeCell ref="O234:P234"/>
    <mergeCell ref="M232:N232"/>
    <mergeCell ref="Y232:Z232"/>
    <mergeCell ref="M231:T231"/>
    <mergeCell ref="Q232:R232"/>
    <mergeCell ref="O232:P232"/>
    <mergeCell ref="AA234:AB234"/>
    <mergeCell ref="Q234:R234"/>
    <mergeCell ref="S234:T234"/>
    <mergeCell ref="Y234:Z234"/>
    <mergeCell ref="W234:X234"/>
    <mergeCell ref="AA232:AB232"/>
    <mergeCell ref="U232:V232"/>
    <mergeCell ref="S232:T232"/>
    <mergeCell ref="W232:X232"/>
    <mergeCell ref="U234:V234"/>
    <mergeCell ref="G234:H234"/>
    <mergeCell ref="I234:J234"/>
    <mergeCell ref="G232:H232"/>
    <mergeCell ref="B231:B232"/>
    <mergeCell ref="C231:D232"/>
    <mergeCell ref="E231:J231"/>
    <mergeCell ref="I232:J232"/>
    <mergeCell ref="C234:D234"/>
    <mergeCell ref="AA256:AB256"/>
    <mergeCell ref="K255:L256"/>
    <mergeCell ref="U255:AB255"/>
    <mergeCell ref="O256:P256"/>
    <mergeCell ref="Q256:R256"/>
    <mergeCell ref="S256:T256"/>
    <mergeCell ref="M255:T255"/>
    <mergeCell ref="M256:N256"/>
    <mergeCell ref="U256:V256"/>
    <mergeCell ref="W256:X256"/>
    <mergeCell ref="Y256:Z256"/>
    <mergeCell ref="M260:N260"/>
    <mergeCell ref="O260:P260"/>
    <mergeCell ref="Q260:R260"/>
    <mergeCell ref="G274:H274"/>
    <mergeCell ref="U273:AB273"/>
    <mergeCell ref="M273:T273"/>
    <mergeCell ref="AA260:AB260"/>
    <mergeCell ref="Y274:Z274"/>
    <mergeCell ref="U274:V274"/>
    <mergeCell ref="AA274:AB274"/>
    <mergeCell ref="V272:AB272"/>
    <mergeCell ref="K260:L260"/>
    <mergeCell ref="S260:T260"/>
    <mergeCell ref="U260:V260"/>
    <mergeCell ref="W260:X260"/>
    <mergeCell ref="S274:T274"/>
    <mergeCell ref="Y260:Z260"/>
    <mergeCell ref="K273:L274"/>
    <mergeCell ref="M274:N274"/>
    <mergeCell ref="O274:P274"/>
    <mergeCell ref="Y276:Z276"/>
    <mergeCell ref="U276:V276"/>
    <mergeCell ref="W276:X276"/>
    <mergeCell ref="S276:T276"/>
    <mergeCell ref="Q274:R274"/>
    <mergeCell ref="W274:X274"/>
    <mergeCell ref="U295:AB295"/>
    <mergeCell ref="M295:T295"/>
    <mergeCell ref="M296:N296"/>
    <mergeCell ref="Y296:Z296"/>
    <mergeCell ref="AA296:AB296"/>
    <mergeCell ref="K276:L276"/>
    <mergeCell ref="M276:N276"/>
    <mergeCell ref="O276:P276"/>
    <mergeCell ref="AA276:AB276"/>
    <mergeCell ref="Q276:R276"/>
    <mergeCell ref="K298:L298"/>
    <mergeCell ref="W298:X298"/>
    <mergeCell ref="S298:T298"/>
    <mergeCell ref="U296:V296"/>
    <mergeCell ref="W296:X296"/>
    <mergeCell ref="S296:T296"/>
    <mergeCell ref="O296:P296"/>
    <mergeCell ref="Q296:R296"/>
    <mergeCell ref="A215:B215"/>
    <mergeCell ref="B273:B274"/>
    <mergeCell ref="C273:D274"/>
    <mergeCell ref="A219:A220"/>
    <mergeCell ref="B218:B219"/>
    <mergeCell ref="C255:D256"/>
    <mergeCell ref="C218:D219"/>
    <mergeCell ref="C272:D272"/>
    <mergeCell ref="A231:A233"/>
    <mergeCell ref="A273:A275"/>
    <mergeCell ref="E295:J295"/>
    <mergeCell ref="E256:F256"/>
    <mergeCell ref="G256:H256"/>
    <mergeCell ref="I256:J256"/>
    <mergeCell ref="E255:J255"/>
    <mergeCell ref="E234:F234"/>
    <mergeCell ref="E276:F276"/>
    <mergeCell ref="E274:F274"/>
    <mergeCell ref="I274:J274"/>
    <mergeCell ref="E273:J273"/>
    <mergeCell ref="B255:B256"/>
    <mergeCell ref="A308:A310"/>
    <mergeCell ref="B308:B309"/>
    <mergeCell ref="I276:J276"/>
    <mergeCell ref="E260:F260"/>
    <mergeCell ref="G260:H260"/>
    <mergeCell ref="I260:J260"/>
    <mergeCell ref="G296:H296"/>
    <mergeCell ref="I296:J296"/>
    <mergeCell ref="E308:J308"/>
    <mergeCell ref="U309:V309"/>
    <mergeCell ref="K295:L296"/>
    <mergeCell ref="C308:D309"/>
    <mergeCell ref="A255:A257"/>
    <mergeCell ref="C295:D296"/>
    <mergeCell ref="C276:D276"/>
    <mergeCell ref="C298:D298"/>
    <mergeCell ref="C260:D260"/>
    <mergeCell ref="A295:A297"/>
    <mergeCell ref="B295:B296"/>
    <mergeCell ref="AA298:AB298"/>
    <mergeCell ref="E296:F296"/>
    <mergeCell ref="Y298:Z298"/>
    <mergeCell ref="E298:F298"/>
    <mergeCell ref="G298:H298"/>
    <mergeCell ref="I298:J298"/>
    <mergeCell ref="M298:N298"/>
    <mergeCell ref="O298:P298"/>
    <mergeCell ref="Q298:R298"/>
    <mergeCell ref="U298:V298"/>
    <mergeCell ref="U308:AB308"/>
    <mergeCell ref="E309:F309"/>
    <mergeCell ref="G309:H309"/>
    <mergeCell ref="I309:J309"/>
    <mergeCell ref="M309:N309"/>
    <mergeCell ref="O309:P309"/>
    <mergeCell ref="M308:T308"/>
    <mergeCell ref="K308:L309"/>
    <mergeCell ref="Y309:Z309"/>
    <mergeCell ref="AA309:AB309"/>
    <mergeCell ref="Q309:R309"/>
    <mergeCell ref="S309:T309"/>
    <mergeCell ref="C311:D311"/>
    <mergeCell ref="E311:F311"/>
    <mergeCell ref="G311:H311"/>
    <mergeCell ref="I311:J311"/>
    <mergeCell ref="K311:L311"/>
    <mergeCell ref="M311:N311"/>
    <mergeCell ref="O311:P311"/>
    <mergeCell ref="Q311:R311"/>
    <mergeCell ref="C190:D190"/>
    <mergeCell ref="C171:D171"/>
    <mergeCell ref="C159:D159"/>
    <mergeCell ref="C168:D169"/>
    <mergeCell ref="AA311:AB311"/>
    <mergeCell ref="S311:T311"/>
    <mergeCell ref="U311:V311"/>
    <mergeCell ref="W311:X311"/>
    <mergeCell ref="Y311:Z311"/>
    <mergeCell ref="W309:X3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rowBreaks count="9" manualBreakCount="9">
    <brk id="31" max="255" man="1"/>
    <brk id="59" max="255" man="1"/>
    <brk id="90" max="255" man="1"/>
    <brk id="120" max="255" man="1"/>
    <brk id="149" max="255" man="1"/>
    <brk id="182" max="255" man="1"/>
    <brk id="212" max="255" man="1"/>
    <brk id="245" max="255" man="1"/>
    <brk id="287" max="2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Name</cp:lastModifiedBy>
  <cp:lastPrinted>2023-12-07T12:30:01Z</cp:lastPrinted>
  <dcterms:created xsi:type="dcterms:W3CDTF">2017-07-31T05:13:09Z</dcterms:created>
  <dcterms:modified xsi:type="dcterms:W3CDTF">2023-12-26T05:44:17Z</dcterms:modified>
  <cp:category/>
  <cp:version/>
  <cp:contentType/>
  <cp:contentStatus/>
</cp:coreProperties>
</file>